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V:\RFP 04-2025 Network Carrier and Infrastruture Services\Stage 1 Review File\9. Request For Information\Version 4\"/>
    </mc:Choice>
  </mc:AlternateContent>
  <xr:revisionPtr revIDLastSave="0" documentId="8_{4158737C-6D3A-47B1-9218-C5BD3638E079}" xr6:coauthVersionLast="47" xr6:coauthVersionMax="47" xr10:uidLastSave="{00000000-0000-0000-0000-000000000000}"/>
  <bookViews>
    <workbookView xWindow="20370" yWindow="-120" windowWidth="29040" windowHeight="15720" xr2:uid="{4AC29CF2-7097-4766-BFFD-050700BA7342}"/>
  </bookViews>
  <sheets>
    <sheet name="Cover Sheet" sheetId="1" r:id="rId1"/>
    <sheet name="Index" sheetId="2" r:id="rId2"/>
    <sheet name="Evaluation" sheetId="25" r:id="rId3"/>
    <sheet name="TD.1" sheetId="24" r:id="rId4"/>
    <sheet name="TD.2" sheetId="4" r:id="rId5"/>
    <sheet name="TD.3" sheetId="28" r:id="rId6"/>
    <sheet name="TD.4" sheetId="6" r:id="rId7"/>
    <sheet name="TD.5" sheetId="15" r:id="rId8"/>
    <sheet name="TD.5.1" sheetId="7" r:id="rId9"/>
    <sheet name="TD.5.2" sheetId="20" r:id="rId10"/>
    <sheet name="TD.5.3" sheetId="23" r:id="rId11"/>
    <sheet name="TD.6" sheetId="8" r:id="rId12"/>
    <sheet name="TD.7" sheetId="36" r:id="rId13"/>
    <sheet name="TD.8" sheetId="21" r:id="rId14"/>
    <sheet name="TD.9" sheetId="34" r:id="rId15"/>
    <sheet name="TD.10" sheetId="37" r:id="rId16"/>
    <sheet name="TD.10.1" sheetId="35" r:id="rId17"/>
    <sheet name="TD.11" sheetId="11" r:id="rId18"/>
    <sheet name="TD.12" sheetId="26" r:id="rId19"/>
    <sheet name="SITE LIST OLD PUBLICATION" sheetId="14" state="hidden" r:id="rId20"/>
    <sheet name="Sheet2" sheetId="29" state="hidden" r:id="rId21"/>
    <sheet name="Tower D Site List as per DD" sheetId="30" r:id="rId22"/>
    <sheet name="Sheet1" sheetId="38" r:id="rId23"/>
    <sheet name="TD.3 OLD" sheetId="5" r:id="rId24"/>
  </sheets>
  <definedNames>
    <definedName name="_xlnm._FilterDatabase" localSheetId="22" hidden="1">Sheet1!$B$3:$G$92</definedName>
    <definedName name="_xlnm._FilterDatabase" localSheetId="19" hidden="1">'SITE LIST OLD PUBLICATION'!$B$2:$H$271</definedName>
    <definedName name="_xlnm._FilterDatabase" localSheetId="5" hidden="1">TD.3!$A$13:$E$155</definedName>
    <definedName name="_xlnm._FilterDatabase" localSheetId="6" hidden="1">TD.4!$C$2:$C$349</definedName>
    <definedName name="_xlnm._FilterDatabase" localSheetId="21" hidden="1">'Tower D Site List as per DD'!$B$2:$K$131</definedName>
    <definedName name="Answers_to_Template4_Q" localSheetId="15">#REF!</definedName>
    <definedName name="Answers_to_Template4_Q" localSheetId="16">#REF!</definedName>
    <definedName name="Answers_to_Template4_Q" localSheetId="12">#REF!</definedName>
    <definedName name="Answers_to_Template4_Q" localSheetId="14">#REF!</definedName>
    <definedName name="Answers_to_Template4_Q">#REF!</definedName>
    <definedName name="Cost_Changes" localSheetId="15">#REF!</definedName>
    <definedName name="Cost_Changes" localSheetId="16">#REF!</definedName>
    <definedName name="Cost_Changes" localSheetId="12">#REF!</definedName>
    <definedName name="Cost_Changes" localSheetId="14">#REF!</definedName>
    <definedName name="Cost_Changes">#REF!</definedName>
    <definedName name="Names_cells" localSheetId="15">#REF!</definedName>
    <definedName name="Names_cells" localSheetId="16">#REF!</definedName>
    <definedName name="Names_cells" localSheetId="12">#REF!</definedName>
    <definedName name="Names_cells" localSheetId="14">#REF!</definedName>
    <definedName name="Names_cells">#REF!</definedName>
    <definedName name="_xlnm.Print_Area" localSheetId="0">'Cover Sheet'!$A$1:$E$21</definedName>
    <definedName name="_xlnm.Print_Area" localSheetId="6">TD.4!$A$1:$T$142</definedName>
    <definedName name="_xlnm.Print_Area" localSheetId="7">TD.5!$A$1:$Q$43</definedName>
    <definedName name="_xlnm.Print_Area" localSheetId="8">'TD.5.1'!$A$1:$Q$50</definedName>
    <definedName name="_xlnm.Print_Area" localSheetId="9">'TD.5.2'!$A$1:$Q$40</definedName>
    <definedName name="_xlnm.Print_Area" localSheetId="11">TD.6!$A$1:$U$32</definedName>
    <definedName name="TOTAL_E" localSheetId="15">#REF!</definedName>
    <definedName name="TOTAL_E" localSheetId="16">#REF!</definedName>
    <definedName name="TOTAL_E" localSheetId="12">#REF!</definedName>
    <definedName name="TOTAL_E" localSheetId="14">#REF!</definedName>
    <definedName name="TOTAL_E">#REF!</definedName>
    <definedName name="TOTAL_I" localSheetId="15">#REF!</definedName>
    <definedName name="TOTAL_I" localSheetId="16">#REF!</definedName>
    <definedName name="TOTAL_I" localSheetId="12">#REF!</definedName>
    <definedName name="TOTAL_I" localSheetId="14">#REF!</definedName>
    <definedName name="TOTAL_I">#REF!</definedName>
    <definedName name="TOTAL_M" localSheetId="15">#REF!</definedName>
    <definedName name="TOTAL_M" localSheetId="16">#REF!</definedName>
    <definedName name="TOTAL_M" localSheetId="12">#REF!</definedName>
    <definedName name="TOTAL_M" localSheetId="14">#REF!</definedName>
    <definedName name="TOTAL_M">#REF!</definedName>
    <definedName name="Years" localSheetId="15">#REF!</definedName>
    <definedName name="Years" localSheetId="16">#REF!</definedName>
    <definedName name="Years" localSheetId="12">#REF!</definedName>
    <definedName name="Years" localSheetId="14">#REF!</definedName>
    <definedName name="Year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2" i="6" l="1"/>
  <c r="H156" i="28"/>
  <c r="F91" i="38"/>
  <c r="F92" i="38"/>
  <c r="E91" i="38"/>
  <c r="E92" i="38"/>
  <c r="C22" i="25"/>
  <c r="D22" i="25" s="1"/>
  <c r="E22" i="25" s="1"/>
  <c r="F22" i="25" s="1"/>
  <c r="G22" i="25" s="1"/>
  <c r="I22" i="25" s="1"/>
  <c r="J22" i="25" s="1"/>
  <c r="C21" i="25"/>
  <c r="D21" i="25" s="1"/>
  <c r="E21" i="25" s="1"/>
  <c r="D15" i="36"/>
  <c r="D22" i="36"/>
  <c r="D29" i="36"/>
  <c r="D36" i="36"/>
  <c r="D45" i="36"/>
  <c r="D54" i="36"/>
  <c r="H18" i="8"/>
  <c r="C5" i="35"/>
  <c r="C4" i="35"/>
  <c r="C3" i="35"/>
  <c r="C5" i="37"/>
  <c r="C4" i="37"/>
  <c r="C3" i="37"/>
  <c r="C5" i="34"/>
  <c r="C4" i="34"/>
  <c r="C3" i="34"/>
  <c r="C5" i="23"/>
  <c r="C4" i="23"/>
  <c r="C3" i="23"/>
  <c r="C5" i="36"/>
  <c r="C4" i="36"/>
  <c r="C3" i="36"/>
  <c r="C3" i="26"/>
  <c r="C2" i="35"/>
  <c r="C2" i="37"/>
  <c r="C2" i="34"/>
  <c r="C2" i="36"/>
  <c r="C2" i="23"/>
  <c r="B9" i="26"/>
  <c r="H3" i="26"/>
  <c r="B9" i="11"/>
  <c r="H3" i="11"/>
  <c r="B8" i="35"/>
  <c r="H2" i="35"/>
  <c r="H2" i="37"/>
  <c r="B8" i="37" s="1"/>
  <c r="B8" i="34"/>
  <c r="H2" i="34"/>
  <c r="B8" i="36"/>
  <c r="H2" i="36"/>
  <c r="L2" i="8"/>
  <c r="B7" i="8" s="1"/>
  <c r="B8" i="23"/>
  <c r="H2" i="23"/>
  <c r="B8" i="20"/>
  <c r="H2" i="20"/>
  <c r="B8" i="7"/>
  <c r="H2" i="7"/>
  <c r="H2" i="15"/>
  <c r="B8" i="15" s="1"/>
  <c r="L2" i="6"/>
  <c r="B8" i="6" s="1"/>
  <c r="H22" i="25" l="1"/>
  <c r="D56" i="36"/>
  <c r="C20" i="25" s="1"/>
  <c r="F21" i="25"/>
  <c r="G21" i="25" l="1"/>
  <c r="H21" i="25" l="1"/>
  <c r="I21" i="25"/>
  <c r="J21" i="25" s="1"/>
  <c r="C15" i="25"/>
  <c r="C14" i="25"/>
  <c r="C5" i="28"/>
  <c r="C4" i="28"/>
  <c r="C3" i="28"/>
  <c r="M2" i="28"/>
  <c r="B8" i="28" s="1"/>
  <c r="C2" i="28"/>
  <c r="E27" i="24"/>
  <c r="F27" i="24"/>
  <c r="G27" i="24"/>
  <c r="D12" i="25" s="1"/>
  <c r="C6" i="26"/>
  <c r="H27" i="8"/>
  <c r="H29" i="8" s="1"/>
  <c r="C19" i="25" s="1"/>
  <c r="D19" i="25" s="1"/>
  <c r="C11" i="25"/>
  <c r="H11" i="25" s="1"/>
  <c r="C6" i="25"/>
  <c r="C5" i="25"/>
  <c r="C4" i="25"/>
  <c r="C3" i="25"/>
  <c r="N21" i="23"/>
  <c r="C18" i="25" s="1"/>
  <c r="N33" i="15"/>
  <c r="C16" i="25" s="1"/>
  <c r="N43" i="7"/>
  <c r="C17" i="25" s="1"/>
  <c r="N33" i="20"/>
  <c r="C6" i="24"/>
  <c r="C5" i="24"/>
  <c r="C4" i="24"/>
  <c r="C3" i="24"/>
  <c r="G3" i="24"/>
  <c r="B9" i="24" s="1"/>
  <c r="E19" i="25" l="1"/>
  <c r="F19" i="25" s="1"/>
  <c r="G19" i="25" s="1"/>
  <c r="I19" i="25" s="1"/>
  <c r="J19" i="25" s="1"/>
  <c r="D18" i="25"/>
  <c r="E18" i="25" s="1"/>
  <c r="F18" i="25" s="1"/>
  <c r="G18" i="25" s="1"/>
  <c r="I18" i="25" s="1"/>
  <c r="J18" i="25" s="1"/>
  <c r="D17" i="25"/>
  <c r="E17" i="25" s="1"/>
  <c r="F17" i="25" s="1"/>
  <c r="G17" i="25" s="1"/>
  <c r="I17" i="25" s="1"/>
  <c r="J17" i="25" s="1"/>
  <c r="D16" i="25"/>
  <c r="E16" i="25" s="1"/>
  <c r="F16" i="25" s="1"/>
  <c r="G16" i="25" s="1"/>
  <c r="I16" i="25" s="1"/>
  <c r="J16" i="25" s="1"/>
  <c r="D14" i="25"/>
  <c r="C12" i="25"/>
  <c r="H12" i="25" s="1"/>
  <c r="D20" i="25"/>
  <c r="E20" i="25" l="1"/>
  <c r="F20" i="25" s="1"/>
  <c r="G20" i="25" s="1"/>
  <c r="I20" i="25" s="1"/>
  <c r="J20" i="25" s="1"/>
  <c r="H19" i="25"/>
  <c r="H18" i="25"/>
  <c r="H17" i="25"/>
  <c r="H16" i="25"/>
  <c r="E14" i="25"/>
  <c r="E25" i="4"/>
  <c r="C13" i="25" s="1"/>
  <c r="H2" i="21"/>
  <c r="B8" i="21" s="1"/>
  <c r="C5" i="21"/>
  <c r="C4" i="21"/>
  <c r="C3" i="21"/>
  <c r="C2" i="21"/>
  <c r="C5" i="20"/>
  <c r="C4" i="20"/>
  <c r="C3" i="20"/>
  <c r="C2" i="20"/>
  <c r="H20" i="25" l="1"/>
  <c r="D13" i="25"/>
  <c r="E13" i="25" s="1"/>
  <c r="F13" i="25" s="1"/>
  <c r="G13" i="25" s="1"/>
  <c r="I13" i="25" s="1"/>
  <c r="C23" i="25"/>
  <c r="F14" i="25"/>
  <c r="C5" i="15"/>
  <c r="C4" i="15"/>
  <c r="C3" i="15"/>
  <c r="C2" i="15"/>
  <c r="C5" i="5"/>
  <c r="C4" i="5"/>
  <c r="C3" i="5"/>
  <c r="C2" i="5"/>
  <c r="M2" i="5"/>
  <c r="B8" i="5" s="1"/>
  <c r="G2" i="4"/>
  <c r="B8" i="4" s="1"/>
  <c r="F2" i="2"/>
  <c r="C6" i="11"/>
  <c r="C5" i="11"/>
  <c r="C4" i="11"/>
  <c r="C3" i="11"/>
  <c r="C5" i="8"/>
  <c r="C4" i="8"/>
  <c r="C3" i="8"/>
  <c r="C2" i="8"/>
  <c r="C5" i="7"/>
  <c r="C4" i="7"/>
  <c r="C3" i="7"/>
  <c r="C2" i="7"/>
  <c r="C5" i="6"/>
  <c r="C4" i="6"/>
  <c r="C3" i="6"/>
  <c r="C2" i="6"/>
  <c r="C5" i="4"/>
  <c r="C4" i="4"/>
  <c r="C3" i="4"/>
  <c r="C2" i="4"/>
  <c r="B5" i="2"/>
  <c r="C5" i="26" s="1"/>
  <c r="B4" i="2"/>
  <c r="C4" i="26" s="1"/>
  <c r="B3" i="2"/>
  <c r="B2" i="2"/>
  <c r="H13" i="25" l="1"/>
  <c r="J13" i="25"/>
  <c r="G14" i="25"/>
  <c r="I14" i="25" s="1"/>
  <c r="J14" i="25" s="1"/>
  <c r="D15" i="25"/>
  <c r="D23" i="25" l="1"/>
  <c r="H14" i="25"/>
  <c r="E15" i="25"/>
  <c r="E23" i="25" s="1"/>
  <c r="F15" i="25" l="1"/>
  <c r="F23" i="25" s="1"/>
  <c r="G15" i="25" l="1"/>
  <c r="G23" i="25" l="1"/>
  <c r="I15" i="25"/>
  <c r="H15" i="25"/>
  <c r="H23" i="25" s="1"/>
  <c r="J15" i="25" l="1"/>
  <c r="J23" i="25" s="1"/>
  <c r="I23" i="25"/>
</calcChain>
</file>

<file path=xl/sharedStrings.xml><?xml version="1.0" encoding="utf-8"?>
<sst xmlns="http://schemas.openxmlformats.org/spreadsheetml/2006/main" count="4131" uniqueCount="812">
  <si>
    <t>PRICING RESPONSE TEMPLATE</t>
  </si>
  <si>
    <t>SARS RFP NUMBER</t>
  </si>
  <si>
    <t>RFP NAME</t>
  </si>
  <si>
    <t>Network Carrier and Infrastructure Services</t>
  </si>
  <si>
    <t>TOWER</t>
  </si>
  <si>
    <t>Tower D: Data Carrier Services</t>
  </si>
  <si>
    <t>BIDDER NAME</t>
  </si>
  <si>
    <t>COMPANY XYZ</t>
  </si>
  <si>
    <r>
      <t xml:space="preserve">Note: All </t>
    </r>
    <r>
      <rPr>
        <b/>
        <sz val="14"/>
        <color rgb="FF92D050"/>
        <rFont val="Calibri"/>
        <family val="2"/>
        <scheme val="minor"/>
      </rPr>
      <t>Green</t>
    </r>
    <r>
      <rPr>
        <b/>
        <sz val="14"/>
        <color rgb="FFFF0000"/>
        <rFont val="Calibri"/>
        <family val="2"/>
        <scheme val="minor"/>
      </rPr>
      <t xml:space="preserve"> cells to be completed by Bidder unless indicated as "non-mandatory" in the heading.</t>
    </r>
  </si>
  <si>
    <t>SARS RFP Number</t>
  </si>
  <si>
    <t>Tab Name:</t>
  </si>
  <si>
    <t>Index</t>
  </si>
  <si>
    <t>RFP Name</t>
  </si>
  <si>
    <t>Tower</t>
  </si>
  <si>
    <t>Bidder Name</t>
  </si>
  <si>
    <t>Index to Pricing Templates</t>
  </si>
  <si>
    <t>Tab</t>
  </si>
  <si>
    <t>Description</t>
  </si>
  <si>
    <t>Tab Colour</t>
  </si>
  <si>
    <t>Agreement
 Reference</t>
  </si>
  <si>
    <t>White</t>
  </si>
  <si>
    <t>n/a</t>
  </si>
  <si>
    <t>TD.1</t>
  </si>
  <si>
    <t>Transition &amp; Transformation Project - Data Carrier Circuits</t>
  </si>
  <si>
    <t>Blue</t>
  </si>
  <si>
    <t>Attachment D-D-1</t>
  </si>
  <si>
    <t>TD.2</t>
  </si>
  <si>
    <t>Attachment D-D-2</t>
  </si>
  <si>
    <t>TD.4</t>
  </si>
  <si>
    <t>Satellite MTU Trucks</t>
  </si>
  <si>
    <t>Attachment D-D-4</t>
  </si>
  <si>
    <t>TD.5</t>
  </si>
  <si>
    <t>Point-to-Point Fibre</t>
  </si>
  <si>
    <t>Attachment D-D-5</t>
  </si>
  <si>
    <t>TD.6</t>
  </si>
  <si>
    <t>Attachment D-D-6</t>
  </si>
  <si>
    <t>Attachment D-D-7</t>
  </si>
  <si>
    <t>TD.8</t>
  </si>
  <si>
    <t>Attachment D-D-8</t>
  </si>
  <si>
    <t>Attachment D-D-9</t>
  </si>
  <si>
    <t>Notes</t>
  </si>
  <si>
    <t>2.The Agreement Reference is the Attachment to Schedule D of the Network Carrier and Infrastructure Services Agreement into which this Pricing Template will go on contract finalisation</t>
  </si>
  <si>
    <r>
      <t xml:space="preserve">3.ALL PRICES MUST BE QUOTED </t>
    </r>
    <r>
      <rPr>
        <b/>
        <u/>
        <sz val="10"/>
        <rFont val="Calibri"/>
        <family val="2"/>
        <scheme val="minor"/>
      </rPr>
      <t xml:space="preserve">INCLUSIVE </t>
    </r>
    <r>
      <rPr>
        <b/>
        <sz val="10"/>
        <rFont val="Calibri"/>
        <family val="2"/>
        <scheme val="minor"/>
      </rPr>
      <t>OF VAT.</t>
    </r>
  </si>
  <si>
    <t>TD 1.1 - Transition Project: Data Carrier Circuits</t>
  </si>
  <si>
    <t>Total Charge</t>
  </si>
  <si>
    <t xml:space="preserve">Total project costs to transition  the scope of the tender to the Bidder
           </t>
  </si>
  <si>
    <t>TD 1.2- Transformation Project: Data Carrier Links</t>
  </si>
  <si>
    <t xml:space="preserve">Tower </t>
  </si>
  <si>
    <t>Count</t>
  </si>
  <si>
    <t>Town Concentrator Sites</t>
  </si>
  <si>
    <t>Bandwidth</t>
  </si>
  <si>
    <t>Total  Monthly charge</t>
  </si>
  <si>
    <t>Admin - Lehae la SARS</t>
  </si>
  <si>
    <t>Revenue - Bellville</t>
  </si>
  <si>
    <t>Revenue - Doornkloof Contact Centre</t>
  </si>
  <si>
    <t>Revenue - George</t>
  </si>
  <si>
    <t>Revenue - Kimberley - Bean and Crossman</t>
  </si>
  <si>
    <t>Revenue - Klerksdorp</t>
  </si>
  <si>
    <t>Revenue - Nelspruit</t>
  </si>
  <si>
    <t>Revenue - Polokwane</t>
  </si>
  <si>
    <t>Revenue - Pretoria - Main Receiver Building</t>
  </si>
  <si>
    <t>Revenue - Trescon House</t>
  </si>
  <si>
    <t>4. Note that certain tables print over multiple hard-copy pages.</t>
  </si>
  <si>
    <r>
      <t xml:space="preserve">5. ALL PRICES MUST BE QUOTED </t>
    </r>
    <r>
      <rPr>
        <b/>
        <u/>
        <sz val="10"/>
        <rFont val="Calibri"/>
        <family val="2"/>
        <scheme val="minor"/>
      </rPr>
      <t xml:space="preserve">INCLUSIVE </t>
    </r>
    <r>
      <rPr>
        <b/>
        <sz val="10"/>
        <rFont val="Calibri"/>
        <family val="2"/>
        <scheme val="minor"/>
      </rPr>
      <t>OF VAT.</t>
    </r>
  </si>
  <si>
    <t>Site Name</t>
  </si>
  <si>
    <t>Link</t>
  </si>
  <si>
    <t>Gold</t>
  </si>
  <si>
    <t>Silver</t>
  </si>
  <si>
    <t>Bronze</t>
  </si>
  <si>
    <t>Standard</t>
  </si>
  <si>
    <t>Extended</t>
  </si>
  <si>
    <t>Premium</t>
  </si>
  <si>
    <t>Revenue - Alberton</t>
  </si>
  <si>
    <t>Primary</t>
  </si>
  <si>
    <t>Secondary</t>
  </si>
  <si>
    <t>Border - Alexander Bay</t>
  </si>
  <si>
    <t>BB&amp;D Pretoria</t>
  </si>
  <si>
    <t>Revenue - Boksburg</t>
  </si>
  <si>
    <t>Customs - Bloemfontein - Zastron</t>
  </si>
  <si>
    <t>Airport - Bloemfontein Bram Fischer International</t>
  </si>
  <si>
    <t>Revenue - Benoni</t>
  </si>
  <si>
    <t>Border - Beit Bridge</t>
  </si>
  <si>
    <t>Musina Warehouse</t>
  </si>
  <si>
    <t>Revenue - Bethlehem</t>
  </si>
  <si>
    <t>Revenue - Beaufort West</t>
  </si>
  <si>
    <t>Border - Caledonspoort</t>
  </si>
  <si>
    <t>State Warehouse - Cape Town</t>
  </si>
  <si>
    <t>Customs - Cape Town - Cargo Scanner</t>
  </si>
  <si>
    <t>Cape Town SACD</t>
  </si>
  <si>
    <t>Airport - Cape Town International - Airfreight</t>
  </si>
  <si>
    <t>Airport - Cape Town International - Arrivals</t>
  </si>
  <si>
    <t>Revenue - Cape Mail</t>
  </si>
  <si>
    <t>Harbour - Cape Town - Cowrie Place</t>
  </si>
  <si>
    <t>Revenue - Cape Town - Lower Long Street</t>
  </si>
  <si>
    <t>MSC Cruise Liner Terminal</t>
  </si>
  <si>
    <t>Airport - King Shaka Airport</t>
  </si>
  <si>
    <t>State Warehouse - SACD Freight Durban</t>
  </si>
  <si>
    <t>Customs - Durban - Customs House</t>
  </si>
  <si>
    <t>Customs - Durmail</t>
  </si>
  <si>
    <t>Customs - Durban Scanner</t>
  </si>
  <si>
    <t>Customs &amp; Revenue - Durban - Albany House</t>
  </si>
  <si>
    <t>Revenue - Edenvale</t>
  </si>
  <si>
    <t>Border - Emahlathini</t>
  </si>
  <si>
    <t>Border - Ficksburg Bridge</t>
  </si>
  <si>
    <t>Revenue - Giyani</t>
  </si>
  <si>
    <t>Border - Golela</t>
  </si>
  <si>
    <t>Border - Groblers Bridge</t>
  </si>
  <si>
    <t>State Warehouse - Iscor Warehouse</t>
  </si>
  <si>
    <t>Customs - Johannesburg City Deep Depot SACD</t>
  </si>
  <si>
    <t>Airport - OR Thambo International - New Agents Building</t>
  </si>
  <si>
    <t>Airport - Lanseria</t>
  </si>
  <si>
    <t>Airport - OR Thambo International - Arrivals &amp; Terminal Building</t>
  </si>
  <si>
    <t>Airport - OR Thambo International - Mail Centre</t>
  </si>
  <si>
    <t>Airport – Fireblade Aviation</t>
  </si>
  <si>
    <t>Customs – City Deep Transnet</t>
  </si>
  <si>
    <t>Revenue - Joburg - Rissik Street</t>
  </si>
  <si>
    <t>Border - Jeppes Reef</t>
  </si>
  <si>
    <t>Revenue - Krugersdorp</t>
  </si>
  <si>
    <t>Customs - Kempton Park Dog Unit</t>
  </si>
  <si>
    <t>Border - Kopfontein Gate</t>
  </si>
  <si>
    <t>Border - Lebombo</t>
  </si>
  <si>
    <t>Border - Lebombo Commercials</t>
  </si>
  <si>
    <t>Revenue - Kroonstad</t>
  </si>
  <si>
    <t>State Warehouse - Johannesburg Karsene</t>
  </si>
  <si>
    <t>Customs - Ladybrand Dog Unit</t>
  </si>
  <si>
    <t xml:space="preserve">SARS - State Warehouse - Ladybrand </t>
  </si>
  <si>
    <t>Revenue - Lebowakgomo</t>
  </si>
  <si>
    <t>Revenue - Mmabatho</t>
  </si>
  <si>
    <t>Customs - Mosselbay</t>
  </si>
  <si>
    <t>Border - Mahamba</t>
  </si>
  <si>
    <t>Border - Mananga</t>
  </si>
  <si>
    <t>Revenue - Mitchells Plain</t>
  </si>
  <si>
    <t>Border - Maseru Bridge</t>
  </si>
  <si>
    <t>SARS - Revenue - Joburg - Megawatt Park - Eskom Building</t>
  </si>
  <si>
    <t>Border - Nakop</t>
  </si>
  <si>
    <t>Border - Nerston</t>
  </si>
  <si>
    <t>Revenue - Newcastle</t>
  </si>
  <si>
    <t>Revenue - Nigel</t>
  </si>
  <si>
    <t>Airport - Kruger International (Nelspruit)</t>
  </si>
  <si>
    <t>Customs - Oudtshoorn</t>
  </si>
  <si>
    <t>Border - Oshoek</t>
  </si>
  <si>
    <t>Airport - Polokwane Gateway</t>
  </si>
  <si>
    <t>Revenue - Pinetown</t>
  </si>
  <si>
    <t>Airport - Pilansberg</t>
  </si>
  <si>
    <t>Revenue - Pietermaritzburg</t>
  </si>
  <si>
    <t>Revenue - Paarl</t>
  </si>
  <si>
    <t>Revenue - Port Shepstone</t>
  </si>
  <si>
    <t>Customs - Pretoria - Customs House</t>
  </si>
  <si>
    <t>Airport - Waterkloof Airforce Base</t>
  </si>
  <si>
    <t>Revenue - Pretoria - Ashlea Gardens</t>
  </si>
  <si>
    <t>Admin - Khanyisa</t>
  </si>
  <si>
    <t>Admin - Brooklyn Bridge - Hilton/Linton House</t>
  </si>
  <si>
    <t>Admin - 271 Veale Street (Landbank)</t>
  </si>
  <si>
    <t>Admin - OTO Office of Tax Ombuds Menlyn</t>
  </si>
  <si>
    <t>Harbour - Port Elizabeth</t>
  </si>
  <si>
    <t>Airport - Port Elizabeth International - Terminal Building Arrivals</t>
  </si>
  <si>
    <t>State Warehouse - Port Elizabeth</t>
  </si>
  <si>
    <t>State Warehouse - Port Elizabeth Harrower Road</t>
  </si>
  <si>
    <t>Customs - Port Elizabeth Forest Hill K9 Unit</t>
  </si>
  <si>
    <t>Customs &amp; Revenue - Port Elizabeth - Sanlam Centre</t>
  </si>
  <si>
    <t>Uitenhage</t>
  </si>
  <si>
    <t>Border - Qacha's Nek</t>
  </si>
  <si>
    <t>Revenue - Rustenburg</t>
  </si>
  <si>
    <t>Customs - Richards Bay Harbour</t>
  </si>
  <si>
    <t>Revenue - Richards Bay - Bayside Mall</t>
  </si>
  <si>
    <t>Revenue - Randburg</t>
  </si>
  <si>
    <t>Border - Ramatlabama</t>
  </si>
  <si>
    <t>Revenue - Roodepoort</t>
  </si>
  <si>
    <t>Customs - Robertson</t>
  </si>
  <si>
    <t>Bankserve Randburg</t>
  </si>
  <si>
    <t>Bankserve Africa Selby</t>
  </si>
  <si>
    <t>Customs - Stellenbosch</t>
  </si>
  <si>
    <t>Harbour - Saldanha Bay</t>
  </si>
  <si>
    <t>Revenue - Standerton</t>
  </si>
  <si>
    <t>Revenue - Springs</t>
  </si>
  <si>
    <t>Border - Skilpadshek</t>
  </si>
  <si>
    <t>State Warehouse - Silverton</t>
  </si>
  <si>
    <t xml:space="preserve">Revenue - Soweto Bara </t>
  </si>
  <si>
    <t>Revenue - Thohoyandou</t>
  </si>
  <si>
    <t>Revenue - Umhlanga</t>
  </si>
  <si>
    <t>Revenue - Mthatha (Umtata)</t>
  </si>
  <si>
    <t>Customs &amp; Revenue - Upington Ancorley</t>
  </si>
  <si>
    <t>Airport - Upington</t>
  </si>
  <si>
    <t>State Warehouse - Upington - Station</t>
  </si>
  <si>
    <t>Border - Vioolsdrift</t>
  </si>
  <si>
    <t>Revenue - Vereeniging</t>
  </si>
  <si>
    <t>SARS  - Vodacom link</t>
  </si>
  <si>
    <t>10485760</t>
  </si>
  <si>
    <t>Border - Van Rooyenshek</t>
  </si>
  <si>
    <t>Revenue - Witbank</t>
  </si>
  <si>
    <t>Revenue - Worcester</t>
  </si>
  <si>
    <t>Revenue - Welkom</t>
  </si>
  <si>
    <t>1. The bandwidth specified will apply to both the Primary and Secondary link</t>
  </si>
  <si>
    <t>Site</t>
  </si>
  <si>
    <t>Bandwidth
 (Kbps)</t>
  </si>
  <si>
    <t>KZN</t>
  </si>
  <si>
    <t>Eastern Cape</t>
  </si>
  <si>
    <t>Limpopo</t>
  </si>
  <si>
    <t>Gauteng North</t>
  </si>
  <si>
    <t>Free State</t>
  </si>
  <si>
    <t xml:space="preserve">North West </t>
  </si>
  <si>
    <t>Northern Cape</t>
  </si>
  <si>
    <t>Western Cape</t>
  </si>
  <si>
    <t>Mpumalanga</t>
  </si>
  <si>
    <t>Northwest</t>
  </si>
  <si>
    <t>2.Note that certain tables print over multiple hard-copy pages</t>
  </si>
  <si>
    <t>A Side</t>
  </si>
  <si>
    <t>B Side</t>
  </si>
  <si>
    <t>Bandwidth (Mbps)</t>
  </si>
  <si>
    <r>
      <t xml:space="preserve">1. ALL PRICES MUST BE QUOTED </t>
    </r>
    <r>
      <rPr>
        <b/>
        <u/>
        <sz val="10"/>
        <rFont val="Calibri"/>
        <family val="2"/>
        <scheme val="minor"/>
      </rPr>
      <t xml:space="preserve">INCLUSIVE </t>
    </r>
    <r>
      <rPr>
        <b/>
        <sz val="10"/>
        <rFont val="Calibri"/>
        <family val="2"/>
        <scheme val="minor"/>
      </rPr>
      <t>OF VAT.</t>
    </r>
  </si>
  <si>
    <t>10 Mbps</t>
  </si>
  <si>
    <t>100 Mbps</t>
  </si>
  <si>
    <t>1 Gbps</t>
  </si>
  <si>
    <t>Fibre</t>
  </si>
  <si>
    <t>20 Mbps</t>
  </si>
  <si>
    <t>2 Mbps</t>
  </si>
  <si>
    <t>4 Mbps</t>
  </si>
  <si>
    <t>Bandwidth (Upload/download) Tx / Rx in Kbps</t>
  </si>
  <si>
    <t>256 / 512 Kbps</t>
  </si>
  <si>
    <t>512 / 768 Kbps</t>
  </si>
  <si>
    <t>768 / 1024 Kbps</t>
  </si>
  <si>
    <t>1024 / 2048 Kbps</t>
  </si>
  <si>
    <t>Satellite</t>
  </si>
  <si>
    <t xml:space="preserve">Skill designation </t>
  </si>
  <si>
    <t>Standard Rate</t>
  </si>
  <si>
    <t>After-hours Rate</t>
  </si>
  <si>
    <t>Standby Rate: Office Hours</t>
  </si>
  <si>
    <t>Standby Rate: After-Hours</t>
  </si>
  <si>
    <t>per Hour</t>
  </si>
  <si>
    <t>per Day</t>
  </si>
  <si>
    <t>per Month</t>
  </si>
  <si>
    <t>Project Manager</t>
  </si>
  <si>
    <t>Network Engineer</t>
  </si>
  <si>
    <t>Senior Network Engineer</t>
  </si>
  <si>
    <t>Security Specialist</t>
  </si>
  <si>
    <t xml:space="preserve">1.The per Day rate above must be for an 8 (eight) hour day.
</t>
  </si>
  <si>
    <t xml:space="preserve">2.The per Month rate must be for a calendar month of Business Days of 8 (eight) hours per day. </t>
  </si>
  <si>
    <t>3.After-hours rates are applicable on weekends, public holidays and before 08h00 and after 17h00 on working days.</t>
  </si>
  <si>
    <t>4.Standby rates: After Hours are applicable on weekends, public holidays and before 08h00 and after 17h00 on working days</t>
  </si>
  <si>
    <t>SDWAN Specialist</t>
  </si>
  <si>
    <t>SDWAN Engineer</t>
  </si>
  <si>
    <t>Pricing item</t>
  </si>
  <si>
    <t xml:space="preserve">Adjustment to be applied on </t>
  </si>
  <si>
    <t>Notes 
(non-mandatory)</t>
  </si>
  <si>
    <t xml:space="preserve"> 1st Anniversary</t>
  </si>
  <si>
    <t xml:space="preserve"> 2nd Anniversary</t>
  </si>
  <si>
    <t xml:space="preserve"> 3rd Anniversary</t>
  </si>
  <si>
    <t xml:space="preserve"> 4th Anniversary</t>
  </si>
  <si>
    <t xml:space="preserve"> 5th Anniversary</t>
  </si>
  <si>
    <t xml:space="preserve"> 6th Anniversary</t>
  </si>
  <si>
    <t>Platinum Sites</t>
  </si>
  <si>
    <t>Non Platinum Sites</t>
  </si>
  <si>
    <t>1.The Anniversary dates are calculated from the final Date of Signature of the Network Carrier and Infrastructure Services Agreement.</t>
  </si>
  <si>
    <t>2.We are expecting an annual price reduction in this industry; please indicate this on this sheet by entering a negative value.</t>
  </si>
  <si>
    <t>TD.3</t>
  </si>
  <si>
    <t>TD.10</t>
  </si>
  <si>
    <t>TD.11</t>
  </si>
  <si>
    <t>Rate Card</t>
  </si>
  <si>
    <t>SLA Metal</t>
  </si>
  <si>
    <t xml:space="preserve"> Coverage Period</t>
  </si>
  <si>
    <t>Mbps</t>
  </si>
  <si>
    <t>ABNR1</t>
  </si>
  <si>
    <t>ABNR2</t>
  </si>
  <si>
    <t>Platinum</t>
  </si>
  <si>
    <t>ALBC1</t>
  </si>
  <si>
    <t>BBDS1</t>
  </si>
  <si>
    <t>BBGR1</t>
  </si>
  <si>
    <t>BFNR1</t>
  </si>
  <si>
    <t>BFNR4</t>
  </si>
  <si>
    <t>BFRC1</t>
  </si>
  <si>
    <t>BNIR1</t>
  </si>
  <si>
    <t>BTBC1</t>
  </si>
  <si>
    <t>BTBC2</t>
  </si>
  <si>
    <t>BTMR1</t>
  </si>
  <si>
    <t>BVER3</t>
  </si>
  <si>
    <t>BWTR1</t>
  </si>
  <si>
    <t>CLNC1</t>
  </si>
  <si>
    <t>CPNC1</t>
  </si>
  <si>
    <t>CPNC11</t>
  </si>
  <si>
    <t>CPNC12</t>
  </si>
  <si>
    <t>CPNC2</t>
  </si>
  <si>
    <t>CPNC3</t>
  </si>
  <si>
    <t>CPNC4</t>
  </si>
  <si>
    <t>CPNC8</t>
  </si>
  <si>
    <t>CPNR1</t>
  </si>
  <si>
    <t>CPNR2</t>
  </si>
  <si>
    <t>CPNR3</t>
  </si>
  <si>
    <t>CPNR4</t>
  </si>
  <si>
    <t>DBNC6</t>
  </si>
  <si>
    <t>DBNC07</t>
  </si>
  <si>
    <t>DBNC11</t>
  </si>
  <si>
    <t>DBNC2</t>
  </si>
  <si>
    <t>DBNC8</t>
  </si>
  <si>
    <t>DBNC9</t>
  </si>
  <si>
    <t>DBNR3</t>
  </si>
  <si>
    <t>DBNR4</t>
  </si>
  <si>
    <t>DRKR1</t>
  </si>
  <si>
    <t>EDVR1</t>
  </si>
  <si>
    <t>ELNR3</t>
  </si>
  <si>
    <t>EMHC1</t>
  </si>
  <si>
    <t>FCKC1</t>
  </si>
  <si>
    <t>GNIR1</t>
  </si>
  <si>
    <t>GOLC1</t>
  </si>
  <si>
    <t>GRBC1</t>
  </si>
  <si>
    <t>GRER1</t>
  </si>
  <si>
    <t>ISCR1</t>
  </si>
  <si>
    <t>JHBC01</t>
  </si>
  <si>
    <t>JHBC1</t>
  </si>
  <si>
    <t>JHBC2</t>
  </si>
  <si>
    <t>JHBC4</t>
  </si>
  <si>
    <t>JHBC5</t>
  </si>
  <si>
    <t>JHBC6</t>
  </si>
  <si>
    <t>JHBC7</t>
  </si>
  <si>
    <t>JHBR1</t>
  </si>
  <si>
    <t>JPPC1</t>
  </si>
  <si>
    <t>KBER1</t>
  </si>
  <si>
    <t>KDPR1</t>
  </si>
  <si>
    <t>KGPR1</t>
  </si>
  <si>
    <t>KPDUC01</t>
  </si>
  <si>
    <t>KPFC1</t>
  </si>
  <si>
    <t>KPTC1</t>
  </si>
  <si>
    <t>KPTC2</t>
  </si>
  <si>
    <t>KSDR1</t>
  </si>
  <si>
    <t>KSNR1</t>
  </si>
  <si>
    <t>LDTC1</t>
  </si>
  <si>
    <t>LDTC2</t>
  </si>
  <si>
    <t>LEBR1</t>
  </si>
  <si>
    <t>MBOR1</t>
  </si>
  <si>
    <t>MBYC1</t>
  </si>
  <si>
    <t>MHMC1</t>
  </si>
  <si>
    <t>MNGC1</t>
  </si>
  <si>
    <t>MPNR01</t>
  </si>
  <si>
    <t>MSRC1</t>
  </si>
  <si>
    <t>MWPR1</t>
  </si>
  <si>
    <t>MWPR2</t>
  </si>
  <si>
    <t>NARC1</t>
  </si>
  <si>
    <t>NERC1</t>
  </si>
  <si>
    <t>NEWR1</t>
  </si>
  <si>
    <t>NGLR1</t>
  </si>
  <si>
    <t>NSTC1</t>
  </si>
  <si>
    <t>NSTR1</t>
  </si>
  <si>
    <t>OHNC1</t>
  </si>
  <si>
    <t>OSHC1</t>
  </si>
  <si>
    <t>PBGC1</t>
  </si>
  <si>
    <t>PBGR1</t>
  </si>
  <si>
    <t>PNTR1</t>
  </si>
  <si>
    <t>PLBC1</t>
  </si>
  <si>
    <t>PMBR1</t>
  </si>
  <si>
    <t>PRLR1</t>
  </si>
  <si>
    <t>PSER1</t>
  </si>
  <si>
    <t>PTABR</t>
  </si>
  <si>
    <t>PTAC1</t>
  </si>
  <si>
    <t>PTAC3</t>
  </si>
  <si>
    <t>PTAG1</t>
  </si>
  <si>
    <t>PTAR04</t>
  </si>
  <si>
    <t>PTAR1</t>
  </si>
  <si>
    <t>PTAR11</t>
  </si>
  <si>
    <t>PTAR14</t>
  </si>
  <si>
    <t>PTAR19</t>
  </si>
  <si>
    <t>PTEC3</t>
  </si>
  <si>
    <t>PTEC4</t>
  </si>
  <si>
    <t>PTEC7</t>
  </si>
  <si>
    <t>PTEC8</t>
  </si>
  <si>
    <t>PTEC9</t>
  </si>
  <si>
    <t>IS VSAT SARS</t>
  </si>
  <si>
    <t>PTER1</t>
  </si>
  <si>
    <t>PTER5</t>
  </si>
  <si>
    <t>UHER1</t>
  </si>
  <si>
    <t>QHNC1</t>
  </si>
  <si>
    <t>RBGR1</t>
  </si>
  <si>
    <t>RBYC1</t>
  </si>
  <si>
    <t>RBYR1</t>
  </si>
  <si>
    <t>RDBR1</t>
  </si>
  <si>
    <t>RMTC1</t>
  </si>
  <si>
    <t>RPTR1</t>
  </si>
  <si>
    <t>RSNC1</t>
  </si>
  <si>
    <t>SARS to supply</t>
  </si>
  <si>
    <t>SBHC1</t>
  </si>
  <si>
    <t>SBYC1</t>
  </si>
  <si>
    <t>SDNR1</t>
  </si>
  <si>
    <t>SGSR1</t>
  </si>
  <si>
    <t>SPNC1</t>
  </si>
  <si>
    <t>STNR1</t>
  </si>
  <si>
    <t>SWOR2</t>
  </si>
  <si>
    <t>THDR1</t>
  </si>
  <si>
    <t>UMHR1</t>
  </si>
  <si>
    <t>UTAR1</t>
  </si>
  <si>
    <t>UTNC1</t>
  </si>
  <si>
    <t>UTNC2</t>
  </si>
  <si>
    <t>UTNC3</t>
  </si>
  <si>
    <t>VIOC1</t>
  </si>
  <si>
    <t>VNGR1</t>
  </si>
  <si>
    <t>VODA</t>
  </si>
  <si>
    <t>VRNC1</t>
  </si>
  <si>
    <t>WBKR1</t>
  </si>
  <si>
    <t>WCRR1</t>
  </si>
  <si>
    <t>WKMR1</t>
  </si>
  <si>
    <t>SDWAN Sites</t>
  </si>
  <si>
    <t>SASE Engineer</t>
  </si>
  <si>
    <t>SASE Specialist</t>
  </si>
  <si>
    <t>Brooklyn WAN Connectivity</t>
  </si>
  <si>
    <t>40 SDWAN Branches</t>
  </si>
  <si>
    <t>5 Metro Ethrnet P2P Circuits and Metro Ethernet Circuits</t>
  </si>
  <si>
    <t>Transformation</t>
  </si>
  <si>
    <t>Total</t>
  </si>
  <si>
    <t>Attachment D-D-3</t>
  </si>
  <si>
    <t>Attachment D-D-10</t>
  </si>
  <si>
    <t>Attachment D-D-11</t>
  </si>
  <si>
    <t>2 Gb/s</t>
  </si>
  <si>
    <t>Admin - eServices Vodacom  (SARS Vault)</t>
  </si>
  <si>
    <t>10 Gb/s</t>
  </si>
  <si>
    <t>66 Mb/s</t>
  </si>
  <si>
    <t>Revenue - Doringkloof Contact Centre</t>
  </si>
  <si>
    <t>192 Mb/s</t>
  </si>
  <si>
    <t>20 Mb/s</t>
  </si>
  <si>
    <t>10 Mb/s</t>
  </si>
  <si>
    <t>30 Mb/s</t>
  </si>
  <si>
    <t>50 Mb/s</t>
  </si>
  <si>
    <t>Customs &amp; Revenue - Bloemfontein Central Gov</t>
  </si>
  <si>
    <t>State Warehouse - Musina</t>
  </si>
  <si>
    <t>Revenue - Bellville Sable House</t>
  </si>
  <si>
    <t>Revenue - Cape Town - Project 166</t>
  </si>
  <si>
    <t>Customs - Bloemfontein - ZaStron</t>
  </si>
  <si>
    <t>Revenue - Government Building 90 Plein Str</t>
  </si>
  <si>
    <t>Admin - Parliament Building 120 Plein Str</t>
  </si>
  <si>
    <t>Revenue - Joburg - LBC - Megawatt Park</t>
  </si>
  <si>
    <t>Revenue - Polokwane Pietersburg</t>
  </si>
  <si>
    <t>Revenue - Pretoria - Main Receiver Building Prospect CBD</t>
  </si>
  <si>
    <t>SARS  - Vodacom eServices</t>
  </si>
  <si>
    <t>Revenue - St Mary's Terrace (Port Elizabeth)</t>
  </si>
  <si>
    <t xml:space="preserve">Revenue - Alberton </t>
  </si>
  <si>
    <t xml:space="preserve">Revenue - Boksburg </t>
  </si>
  <si>
    <t xml:space="preserve">Customs &amp; Revenue - Bloemfontein Central Gov </t>
  </si>
  <si>
    <t xml:space="preserve">Revenue - Bethlehem </t>
  </si>
  <si>
    <t xml:space="preserve">Revenue - Cape Mail </t>
  </si>
  <si>
    <t xml:space="preserve">Revenue - Cape Town - Lower Long Street </t>
  </si>
  <si>
    <t xml:space="preserve">Revenue - Edenvale </t>
  </si>
  <si>
    <t xml:space="preserve">Revenue - Giyani </t>
  </si>
  <si>
    <t xml:space="preserve">Revenue - Joburg - Rissik Street </t>
  </si>
  <si>
    <t xml:space="preserve">Revenue - Kroonstad </t>
  </si>
  <si>
    <t xml:space="preserve">Revenue - Mmabatho </t>
  </si>
  <si>
    <t xml:space="preserve">Revenue - Newcastle </t>
  </si>
  <si>
    <t xml:space="preserve">Revenue - Paarl </t>
  </si>
  <si>
    <t xml:space="preserve">Revenue - Pretoria - Ashlea Gardens </t>
  </si>
  <si>
    <t xml:space="preserve">Revenue - Randburg </t>
  </si>
  <si>
    <t xml:space="preserve">Revenue - Umhlanga </t>
  </si>
  <si>
    <t xml:space="preserve">Customs &amp; Revenue - Upington Ancorley </t>
  </si>
  <si>
    <t xml:space="preserve">Revenue - Witbank </t>
  </si>
  <si>
    <t xml:space="preserve">Revenue - Worcester </t>
  </si>
  <si>
    <t xml:space="preserve">Revenue - Welkom </t>
  </si>
  <si>
    <t>Bandwidth Mb/s</t>
  </si>
  <si>
    <t>Wireless (Per Hop)</t>
  </si>
  <si>
    <t>Satellite (New Technology)</t>
  </si>
  <si>
    <t>5 Mb/s</t>
  </si>
  <si>
    <t>Site Code</t>
  </si>
  <si>
    <t>Revenue - Alberton - Alberton Campus</t>
  </si>
  <si>
    <t>Customs &amp; Revenue - East London - Waverly Building</t>
  </si>
  <si>
    <t xml:space="preserve">Revenue - George </t>
  </si>
  <si>
    <t>Revenue - Joburg - Megawatt Park (LBC)</t>
  </si>
  <si>
    <t>Admin - Brooklyn Bridge - Hinton House</t>
  </si>
  <si>
    <t>Satellite MTU New Solution</t>
  </si>
  <si>
    <t>Personnel Rates - Data</t>
  </si>
  <si>
    <t>3-6 months</t>
  </si>
  <si>
    <t>12 - 18 months</t>
  </si>
  <si>
    <t>SDWAN- Primary &amp; Secondary (Active / Active) Lines Monthly Rate</t>
  </si>
  <si>
    <t>Satellite MTU Trucks Monthly Rate</t>
  </si>
  <si>
    <t>110 Campus Sites, Branches and Border Posts</t>
  </si>
  <si>
    <t>1. The pricing provided in this template TD.1 is for all services required to effect the transition and transformation</t>
  </si>
  <si>
    <t>External / Public Network Connectivity Charge</t>
  </si>
  <si>
    <t>Satellite Backhaul Primary</t>
  </si>
  <si>
    <t>Satellite Backhaul Secondary</t>
  </si>
  <si>
    <t>Private Network Connectivity Service Chnarge</t>
  </si>
  <si>
    <t>DHA - Border - Bushmansneck</t>
  </si>
  <si>
    <t>DHA - Border - Bray</t>
  </si>
  <si>
    <t>DHA - Border - Bothashoop</t>
  </si>
  <si>
    <t>DHA - Border - Derdepoort</t>
  </si>
  <si>
    <t>DHA - Border - Gemsbok</t>
  </si>
  <si>
    <t>DHA - Border - Josephsdal</t>
  </si>
  <si>
    <t>DHA - Border - Kosi Bay</t>
  </si>
  <si>
    <t>DHA - Border - Makhaleng</t>
  </si>
  <si>
    <t>DHA - Border - McCarthy's Rest</t>
  </si>
  <si>
    <t>DHA - Border - Middleputs</t>
  </si>
  <si>
    <t>DHA - Border - Makgobistad</t>
  </si>
  <si>
    <t>DHA - Border - Makopong</t>
  </si>
  <si>
    <t>DHA - Border - Monantsa Pass</t>
  </si>
  <si>
    <t>DHA - Border - Onverwacht</t>
  </si>
  <si>
    <t>DHA - Border - Pafuri</t>
  </si>
  <si>
    <t>DHA - Border - Peka Bridge</t>
  </si>
  <si>
    <t>DHA - Border - Platjan</t>
  </si>
  <si>
    <t>DHA - Border - Pontdrift</t>
  </si>
  <si>
    <t>DHA - Border - Ramatseliso's Gate</t>
  </si>
  <si>
    <t>DHA - Border - Rietfontein</t>
  </si>
  <si>
    <t>DHA - Border - Sendelingsdrift</t>
  </si>
  <si>
    <t>DHA - Border - Sepapu's Gate</t>
  </si>
  <si>
    <t>DHA - Border - SaniPass</t>
  </si>
  <si>
    <t>DHA - Border - Swartkopfontein</t>
  </si>
  <si>
    <t>DHA - Border - Stockpoort</t>
  </si>
  <si>
    <t>DHA - Border - Tele Bridge</t>
  </si>
  <si>
    <t>DHA - Border - Twee Rivieren</t>
  </si>
  <si>
    <t>DHA - Border - Waverley</t>
  </si>
  <si>
    <t>DHA - Border - Zanzibar</t>
  </si>
  <si>
    <t>Satellite Sites DHA</t>
  </si>
  <si>
    <t>Satellite MTU Trucks (New Solution) Monthly Rate</t>
  </si>
  <si>
    <t>APN Component</t>
  </si>
  <si>
    <t>Shared Private APN</t>
  </si>
  <si>
    <t>Size (GB)</t>
  </si>
  <si>
    <t>Shared Public APN</t>
  </si>
  <si>
    <t>Per SIM Rental</t>
  </si>
  <si>
    <t>Month Charge</t>
  </si>
  <si>
    <t>Access Point Name Service</t>
  </si>
  <si>
    <t>Access Point Name Service (APN) Charges - Private APN (3/4G)</t>
  </si>
  <si>
    <t>Access Point Name Service (APN) Charges - Public APN (3/4G)</t>
  </si>
  <si>
    <t>Access Point Name Service (APN) Charges - Private APN (5G)</t>
  </si>
  <si>
    <t>Access Point Name Service (APN) Charges - Public APN (5G)</t>
  </si>
  <si>
    <t>Uncapped</t>
  </si>
  <si>
    <t>SIM MBB Data Only</t>
  </si>
  <si>
    <t>Fixed LTE (4G)</t>
  </si>
  <si>
    <t>3. Note that certain tables print over multiple hard-copy pages.</t>
  </si>
  <si>
    <r>
      <t xml:space="preserve">4. ALL PRICES MUST BE QUOTED </t>
    </r>
    <r>
      <rPr>
        <b/>
        <u/>
        <sz val="10"/>
        <rFont val="Calibri"/>
        <family val="2"/>
        <scheme val="minor"/>
      </rPr>
      <t xml:space="preserve">INCLUSIVE </t>
    </r>
    <r>
      <rPr>
        <b/>
        <sz val="10"/>
        <rFont val="Calibri"/>
        <family val="2"/>
        <scheme val="minor"/>
      </rPr>
      <t>OF VAT.</t>
    </r>
  </si>
  <si>
    <t xml:space="preserve"> Non-Platinum Sites - Primary &amp; Secondary Lines Monthly Rate</t>
  </si>
  <si>
    <t xml:space="preserve"> Platinum Sites</t>
  </si>
  <si>
    <t>Pooled
 4096 TX / 10240 RX</t>
  </si>
  <si>
    <t>Pooled
 5120 TX / 10240 RX</t>
  </si>
  <si>
    <t>Pooled
 7168 TX / 6144 RX</t>
  </si>
  <si>
    <t>Private &amp; External/Public Network Connectivity</t>
  </si>
  <si>
    <t>TD.7</t>
  </si>
  <si>
    <t>Personnel Rates</t>
  </si>
  <si>
    <t>Satellite Sites Border</t>
  </si>
  <si>
    <t>TD.9</t>
  </si>
  <si>
    <t>1.Bidders in this Tower Data Carrier Services must complete all tables in Tabs TD.1 to TD.11 inclusive. Only Bidders who can bid for all the services in TD.1 to TD.11 should complete this pricing response template.</t>
  </si>
  <si>
    <t>1.The rate card tables in TD.9 must be completed by the Bidder. These are the rates for new circuits that may be ordered by SARS during the Term.</t>
  </si>
  <si>
    <t>3. The rate card tables in TD.9 must be completed by the Bidder. These are the rates for new circuits that may be ordered by SARS during the Term.</t>
  </si>
  <si>
    <t xml:space="preserve">1.The Table of rates  in TD.9 will be used to calculate the charges of new satelite links ordered during the Term. </t>
  </si>
  <si>
    <t>3.For labour rates in TD.9 the contract will allow for CPI increases.</t>
  </si>
  <si>
    <t>Satellite Sites DHA Monthly Rate</t>
  </si>
  <si>
    <t>Satellite MTU Trucks- Borders Monthly Rate</t>
  </si>
  <si>
    <t>2. For an explanation of the Service Level Class, the Bidder must refer to clause 6.4.6 of the Business Requirements Specification.</t>
  </si>
  <si>
    <t>2. For an explanation of the Service Coverage Period, the Bidder must refer to clause 6.4.6 of the Business Requirements Specification.</t>
  </si>
  <si>
    <t>1. For an explanation of the Service Coverage Period, the Bidder must refer to clause 6.4.6 of the Business Requirements Specification.</t>
  </si>
  <si>
    <t>3. For an explanation of the Service Coverage Period, the Bidder must refer to clause 6.4.6 of the Business Requirements Specification.</t>
  </si>
  <si>
    <r>
      <t xml:space="preserve">2. ALL PRICES MUST BE QUOTED </t>
    </r>
    <r>
      <rPr>
        <b/>
        <u/>
        <sz val="10"/>
        <rFont val="Calibri"/>
        <family val="2"/>
        <scheme val="minor"/>
      </rPr>
      <t xml:space="preserve">INCLUSIVE </t>
    </r>
    <r>
      <rPr>
        <b/>
        <sz val="10"/>
        <rFont val="Calibri"/>
        <family val="2"/>
        <scheme val="minor"/>
      </rPr>
      <t>OF VAT.</t>
    </r>
  </si>
  <si>
    <t>Year 1</t>
  </si>
  <si>
    <t>Year 2</t>
  </si>
  <si>
    <t>Year 3</t>
  </si>
  <si>
    <t>Year 4</t>
  </si>
  <si>
    <t>Year 5</t>
  </si>
  <si>
    <t>Transformation Project - Data Carrier Circuits</t>
  </si>
  <si>
    <t>Transition Project - Data Carrier Circuits</t>
  </si>
  <si>
    <t>0 - 3 Months</t>
  </si>
  <si>
    <t>TOTAL</t>
  </si>
  <si>
    <t>56 3rd Party links</t>
  </si>
  <si>
    <t>130 Mobile Suitcases</t>
  </si>
  <si>
    <t>950 Remote WFH Workers</t>
  </si>
  <si>
    <t>METRO</t>
  </si>
  <si>
    <t>State Warehouse - SACD - CAPE TOWN</t>
  </si>
  <si>
    <t>Town</t>
  </si>
  <si>
    <t>Rural</t>
  </si>
  <si>
    <t>N-SL</t>
  </si>
  <si>
    <t>Not on site list</t>
  </si>
  <si>
    <t>is it the same as Durban scanner?</t>
  </si>
  <si>
    <t>Year 6</t>
  </si>
  <si>
    <t>Year 7</t>
  </si>
  <si>
    <t>Site Classification (Metro/ Town/ Rural)</t>
  </si>
  <si>
    <t>SDWAN Site</t>
  </si>
  <si>
    <t>Site SLA</t>
  </si>
  <si>
    <t>SCP</t>
  </si>
  <si>
    <t>SLA Hours</t>
  </si>
  <si>
    <t>Region</t>
  </si>
  <si>
    <t>Site Group</t>
  </si>
  <si>
    <t>Physcial Address</t>
  </si>
  <si>
    <t>Metro</t>
  </si>
  <si>
    <t>Gauteng</t>
  </si>
  <si>
    <t>Gauteng Central Region</t>
  </si>
  <si>
    <t>New Redruth Shopping Centre,McKinnon Crescent (Entrance to SARS via 
Alberton Lifestyle Centre parking lot - 28 St Austell Street, Alberton), New Redruth, Alberton, 1449</t>
  </si>
  <si>
    <t>Northern Cape Region</t>
  </si>
  <si>
    <t>Alexander Bay Border Control, Northern Cape, South Africa</t>
  </si>
  <si>
    <t>Yes</t>
  </si>
  <si>
    <t>Atlas Rd, Anderbolt, Boksburg, 1459</t>
  </si>
  <si>
    <t>Free State Region</t>
  </si>
  <si>
    <t>43 Aliwal, Bloemfontein Central, Bloemfontein, 9301</t>
  </si>
  <si>
    <t>Revenue - Bloemfontein - Zastron</t>
  </si>
  <si>
    <t>88 Zastron Street, Bloemfontain Central, Bloemfontein, 9301</t>
  </si>
  <si>
    <t>N8,Bloemfontein International Airport</t>
  </si>
  <si>
    <t>Limpopo Region</t>
  </si>
  <si>
    <t>Border Post Musina Maremani Nature Reserve, N1 Limpopo South Africa</t>
  </si>
  <si>
    <t>Musina Military Base, Old National Road, Musina, Limpopo</t>
  </si>
  <si>
    <t>36 Kerk St, CBD, Bethlehem, 9701</t>
  </si>
  <si>
    <t>BVER4</t>
  </si>
  <si>
    <t>Revenue - Bellville Parc Du Cap</t>
  </si>
  <si>
    <t>Western Cape Region</t>
  </si>
  <si>
    <t>4 Mispel Road, Oakdale, Cape Town, 7530</t>
  </si>
  <si>
    <t>BVER5</t>
  </si>
  <si>
    <t>Revenue - Sanbel (ABSA Building)</t>
  </si>
  <si>
    <t>16 Strand Road, Sanlamhof, Cape Town, 7530</t>
  </si>
  <si>
    <t>Kerk St, Beaufort West, 6970</t>
  </si>
  <si>
    <t>Caledonspoort Border Post, Fouriesburg, 9725, Free State, South Africa, 9725</t>
  </si>
  <si>
    <t>COEC1</t>
  </si>
  <si>
    <t>Customs - Coega</t>
  </si>
  <si>
    <t>Eastern Cape Region</t>
  </si>
  <si>
    <t>1 Alcyon Road, Coega, Gqeberha, 6100</t>
  </si>
  <si>
    <t>9 Table Bay, Boulevart, 8001</t>
  </si>
  <si>
    <t>0A Duncan Road Foreshore, Cape Town, 8001</t>
  </si>
  <si>
    <t>State Warehouse - SACD - Cape Town</t>
  </si>
  <si>
    <t>5 Nereide Street, Paarden Eiland, Cape Town, 7405</t>
  </si>
  <si>
    <t>Cape Town International Airport, Airfreight Building, Cape Town, Western Cape, 7490</t>
  </si>
  <si>
    <t>Cape Town International Airport Arrivals, Matroosfontein, Cape Town, 7490</t>
  </si>
  <si>
    <t>W P Park, Showground and Mail Street,  Epping Industria, Cape Town, 7460</t>
  </si>
  <si>
    <t>Cowrie Place, Duncan road, V &amp; A Waterfront, Cape Town, 8001</t>
  </si>
  <si>
    <t>Revenue - Cape Town - Plein Street</t>
  </si>
  <si>
    <t>90 Plein St, Cape Town City Centre, Cape Town, 8000</t>
  </si>
  <si>
    <t xml:space="preserve">22 Hans Strydom Drive Cape Town, Western Cape  </t>
  </si>
  <si>
    <t>17 Lower Long Street Cape Town, Western Cape , 8000</t>
  </si>
  <si>
    <t>Kwazulu Natal</t>
  </si>
  <si>
    <t>Kwazulu Natal Region</t>
  </si>
  <si>
    <t>King Shaka Dr, La Mercy, 4405</t>
  </si>
  <si>
    <t>State Warehouse - SACD Freight</t>
  </si>
  <si>
    <t>Pier 2, 30 Breede Rd, Bayhead, Durban, 4026</t>
  </si>
  <si>
    <t>Harbour - MSC Cruise Liner Terminal</t>
  </si>
  <si>
    <t>35 Mahatma Gandhi Road, Durban, Kwazulu Natal, South Africa</t>
  </si>
  <si>
    <t>95 Masabalala Yengwa Ave, Stamford Hill, Durban, 4025</t>
  </si>
  <si>
    <t>Bayhead Rd, Bayhead, Durban, 4000</t>
  </si>
  <si>
    <t>201 Dr. Pixley Kaseme Street, Durban, 4000</t>
  </si>
  <si>
    <t>61-63 Victoria Embankment, Durban, 4000</t>
  </si>
  <si>
    <t>Gauteng North Region</t>
  </si>
  <si>
    <t>7 Protea St Centurion, Pretoria, 0157</t>
  </si>
  <si>
    <t>74 Van Riebeeck Ave &amp; Hendrik Potgieter Street, Edenvale, Gauteng, 1610</t>
  </si>
  <si>
    <t>East 5247, 5 Philip Frame Road, Chiselhurst, East London, 5247</t>
  </si>
  <si>
    <t>Mpumalanga Region</t>
  </si>
  <si>
    <t>Border Porst Emahlathini Mpumalanga, South Africa</t>
  </si>
  <si>
    <t>Border Ficksburg Bridge Freestate</t>
  </si>
  <si>
    <t>Justice Building, Main Road, 0826</t>
  </si>
  <si>
    <t>Border Post Golela MR8, South Africa</t>
  </si>
  <si>
    <t>Border GroblersBrug, Polokwane, South Africa</t>
  </si>
  <si>
    <t>Revenue - George Eden Park</t>
  </si>
  <si>
    <t>Platinum Drive, Edenpark, George, Western Cape, 8001</t>
  </si>
  <si>
    <t>Roger Dyason Road, Iscor Pretoria Industrial Area, 0183</t>
  </si>
  <si>
    <t>Customs - Johannesburg City Deep Depot</t>
  </si>
  <si>
    <t>No 1 Houer Road, Johannesburg</t>
  </si>
  <si>
    <t>OR Tambo New Agents Building, OR Tambo Airport Rd, OR Tambo, Johannesburg, 1632</t>
  </si>
  <si>
    <t>Airport Rd, Lanseria, 1748</t>
  </si>
  <si>
    <t>Airport - OR Thambo International - Arrivals</t>
  </si>
  <si>
    <t>OR Tambo Arrivals, OR Tambo Airport Rd, O.R. Tambo, Johannesburg, 1632</t>
  </si>
  <si>
    <t>Gauteng South Region</t>
  </si>
  <si>
    <t>Fireblade Aviation, Parkhaven, Kempton Park, 1465</t>
  </si>
  <si>
    <t>4 Rissik St, Marshalltown, Johannesburg, 2000</t>
  </si>
  <si>
    <t>Border Jeppes Reef R570, South Africa</t>
  </si>
  <si>
    <t>31 Dunell St, Kimberley, 8300</t>
  </si>
  <si>
    <t>North West</t>
  </si>
  <si>
    <t>North West Region</t>
  </si>
  <si>
    <t>21 Anderson St, Klerksdorp Central, Klerksdorp, 2570</t>
  </si>
  <si>
    <t>40 Kobie Krige St, Krugersdorp, Johannesburg, 1740</t>
  </si>
  <si>
    <t>Denel North 3-8, Atlas Road, Benero Park, Kempton Park</t>
  </si>
  <si>
    <t>Border Kopfontein R47 Gaborone Road, North West, 2865</t>
  </si>
  <si>
    <t>Lebombo Border Komatipoort, Mpumalanga, South Africa</t>
  </si>
  <si>
    <t>13A Joubert Street, N4 Komatiepoort, 1340</t>
  </si>
  <si>
    <t>KSBC02</t>
  </si>
  <si>
    <t>Border - Kosi Bay</t>
  </si>
  <si>
    <t>Border Kosibay Mozambique, Mahlungulu</t>
  </si>
  <si>
    <t>54 Hill St Central, Kroonstad, 9500</t>
  </si>
  <si>
    <t>State Warehouse - Johannesburg</t>
  </si>
  <si>
    <t>Container Depot, Maritzburg Road Kazerne Johannesburg</t>
  </si>
  <si>
    <t>Old Cheese Factory, Ladybrand, 9745</t>
  </si>
  <si>
    <t>State Warehouse - Ladybrand</t>
  </si>
  <si>
    <t>33 Princess Street, Ladybrand, Freestate, 9745</t>
  </si>
  <si>
    <t>SARS Legislature Building, Block 4, Lebowakgomo 0737</t>
  </si>
  <si>
    <t>Batlaping street, Mahikeng, 2790</t>
  </si>
  <si>
    <t>Customs - Mossel Bay</t>
  </si>
  <si>
    <t>67A Bland Street, Mossel Bay, 6500</t>
  </si>
  <si>
    <t>Border Post Piet Retief, Mpumalanga, South Africa</t>
  </si>
  <si>
    <t>Border Mananga, South Africa</t>
  </si>
  <si>
    <t>Liberty Promenade Shopping Centre 180 A Z Berman Dr Mitchells Plain, Cape Town, 7785</t>
  </si>
  <si>
    <t>Border Maseru Bridge, Freestate, South Africa</t>
  </si>
  <si>
    <t>Revenue - Woodmead - Large Business Centre</t>
  </si>
  <si>
    <t>54 Maxwell Drive, Woodmead North Business Park, Jukskei View, Woodmead, 2191</t>
  </si>
  <si>
    <t>Admin - Joburg - Megawatt Park</t>
  </si>
  <si>
    <t>Border Nakop, Ariamsvlei Northern Cape</t>
  </si>
  <si>
    <t>Border Nerston, South Africa</t>
  </si>
  <si>
    <t>Victoria Mall, 38 Scott street, Newcastle, 2954</t>
  </si>
  <si>
    <t>C/O Hendrik Vervoerd &amp; Fourth Avenue, Nigel, 1590</t>
  </si>
  <si>
    <t>Airport - Kruger International</t>
  </si>
  <si>
    <t>R538, Nelspruit, 1200</t>
  </si>
  <si>
    <t>31 Sitrus Cres, Nelspruit, 1201</t>
  </si>
  <si>
    <t>107 Kerk St, Oudtshoorn, 6620</t>
  </si>
  <si>
    <t>Border Oshoek N17, Oshoek, South Africa</t>
  </si>
  <si>
    <t>Gateway St, Polokwane, 0700</t>
  </si>
  <si>
    <t>Landdros Mare St, Polokwane Ext 46, Polokwane, 0699</t>
  </si>
  <si>
    <t>Pilansberg Airport, South Village, 0314</t>
  </si>
  <si>
    <t>Bird Sanctuary Offices 9 Armitage Road, Bird Sanctuary, Pietermaritzburg</t>
  </si>
  <si>
    <t>41 Josiah Gumede Road, Pinetown</t>
  </si>
  <si>
    <t>19 Market Street, Paarl, 7646</t>
  </si>
  <si>
    <t>20 Bisset st Port Shepstone</t>
  </si>
  <si>
    <t>Head Office Campus</t>
  </si>
  <si>
    <t>299 Bronkhorst St, Nieuw Muckleneuk, Pretoria, 0181</t>
  </si>
  <si>
    <t>Francis Baard Street, Pretoria Central, Pretoria, 0001</t>
  </si>
  <si>
    <t>Solomon Mahlangu Dr, Waterkloof 378-Jr, Pretoria, 0105</t>
  </si>
  <si>
    <t>Ashlea Gardens, Lebombo Rd, Ashlea Gardens, Pretoria, 0081</t>
  </si>
  <si>
    <t>Khanyisa Office Park, Bronkhorst Street, Nieuw Muckleneuk</t>
  </si>
  <si>
    <t>304 Van Der Walt Street, Pretoria, 0002</t>
  </si>
  <si>
    <t>Admin - Brooklyn Bridge - Hilton House</t>
  </si>
  <si>
    <t>570 Fehrsen Street, Brooklyn, Pretoria, South Africa, 0181</t>
  </si>
  <si>
    <t>PTAR18</t>
  </si>
  <si>
    <t>Admin - Brooklyn Bridge - Steven House</t>
  </si>
  <si>
    <t>87 Frikkie De Beer Street Menlyn Pretoria 0063, Pretoria</t>
  </si>
  <si>
    <t>Airport - Gqeberha International - Terminal Building</t>
  </si>
  <si>
    <t>Port Elizabeth Airport Terminal, 6001</t>
  </si>
  <si>
    <t>State Warehouse - Gqeberha</t>
  </si>
  <si>
    <t>State Warehouse 2, Mowbray Street, Newton Park Glenhurd, Gqeberha, 6045</t>
  </si>
  <si>
    <t>State Warehouse - Gqeberha Harrower Road</t>
  </si>
  <si>
    <t>52 Harrower Road, Kensington, Gqeberha, 6001</t>
  </si>
  <si>
    <t>Customs - Gqeberha Forrest Hill K9 Unit</t>
  </si>
  <si>
    <t>SAPS K9 Grounds, Drift Sands rd, Forrest Hill, Gqeberha, 6001</t>
  </si>
  <si>
    <t>Revenue - St Mary's Terrace Gqeberha</t>
  </si>
  <si>
    <t>C/O Whites Road &amp; St. Mary's Terrace, Gqeberha, 6001</t>
  </si>
  <si>
    <t>Customs &amp; Revenue - Gqeberha - Sanlam Centre</t>
  </si>
  <si>
    <t>Chapel St,  Gqeberha Central, Gqeberha 6006</t>
  </si>
  <si>
    <t>Border - Qachas Nek</t>
  </si>
  <si>
    <t>Border Qacha's Nek Eastern Cape, South Africa</t>
  </si>
  <si>
    <t>39 Heystek St, Rustenburg, 0300</t>
  </si>
  <si>
    <t>Customs - Richards Bay</t>
  </si>
  <si>
    <t>103 Dollar Drive, Alton, Richards Bay, 3900</t>
  </si>
  <si>
    <t>4 Metica Moon, Richards Bay Central, Richards Bay, 3900</t>
  </si>
  <si>
    <t>25 Hill Straat Ferndale, Randburg 2194</t>
  </si>
  <si>
    <t>RFNR1</t>
  </si>
  <si>
    <t>Revenue - Randfontein</t>
  </si>
  <si>
    <t>Tambotie Mall, C/O Tambotie and Malan St, Greenhills, Randfontein, 1767</t>
  </si>
  <si>
    <t>Border Ramatlabama North West, South Africa</t>
  </si>
  <si>
    <t>Horizon View Shp Ctr, Ontdekkers Rd Horizon View, Roodepoort 1724</t>
  </si>
  <si>
    <t>48 Church Street, Robertson, 6705</t>
  </si>
  <si>
    <t>C/O Piet Retief &amp; School Streets, Stellenbosch, 7599</t>
  </si>
  <si>
    <t>Iron Ore Harbour Main Entrance, Saldanha Bay, 7395</t>
  </si>
  <si>
    <t>C/O Church and Princess Streets, Mbonani Mayisela, Standerton, 2430</t>
  </si>
  <si>
    <t>No 20 Sanlam Building, 7th Street, Springs, 1559</t>
  </si>
  <si>
    <t>Border Skilpadshek North West, South Africa</t>
  </si>
  <si>
    <t>421 Rustic Rd, Silvertondale, Pretoria, 2196</t>
  </si>
  <si>
    <t>Revenue - Soweto Bara</t>
  </si>
  <si>
    <t>Chris Hani Rd, Orlando East, Johannesburg, 1804</t>
  </si>
  <si>
    <t>Main Road, Thohoyandou-P, Thohoyandou, 0950</t>
  </si>
  <si>
    <t>Revenue - Uitenhage</t>
  </si>
  <si>
    <t>42 Union Avenue, Uitenhage, 6229</t>
  </si>
  <si>
    <t>29 Equinox Drive, Umhlanga Ridge</t>
  </si>
  <si>
    <t>Revenue - Mthatha</t>
  </si>
  <si>
    <t>N2 Shopping Centre, Hillcrest, Mthatha 5119</t>
  </si>
  <si>
    <t>Customs &amp; Revenue - Upington</t>
  </si>
  <si>
    <t>49 Scott Street, Upington, 8801</t>
  </si>
  <si>
    <t>Upington International Airport, Diedericks St, Upington 8801</t>
  </si>
  <si>
    <t>Upington Station, Upington, 8801</t>
  </si>
  <si>
    <t>Vioolsdrift, Richtersveld, South Africa, Vioolsdrif Settlement, 8246</t>
  </si>
  <si>
    <t>Shop No, 36 Ascot On Vaal Rd, Bedworth Park, Vereeniging, 1930</t>
  </si>
  <si>
    <t>Admin – Vodacom DATA Park</t>
  </si>
  <si>
    <t>Vodacom Data Park Noordwyk, Midrand, 1687</t>
  </si>
  <si>
    <t>Border Van Rooyenshek, Dewetsdorp Freestate, South Africa</t>
  </si>
  <si>
    <t>11 Kruger Street Witbank Emalahleni</t>
  </si>
  <si>
    <t>Naude building, 59 Church St, Worcester Central, Worcester, 6849</t>
  </si>
  <si>
    <t>3 Tulbach Street, Welkom Central, Welkom, 9460</t>
  </si>
  <si>
    <t>Annual Charges</t>
  </si>
  <si>
    <t>80 000 Test Units</t>
  </si>
  <si>
    <t>120 000 Test Units</t>
  </si>
  <si>
    <t>160 000 Test Units</t>
  </si>
  <si>
    <r>
      <t xml:space="preserve">80 000 Test Units </t>
    </r>
    <r>
      <rPr>
        <b/>
        <sz val="10"/>
        <color rgb="FFFF0000"/>
        <rFont val="Calibri"/>
        <family val="2"/>
      </rPr>
      <t>Per Year</t>
    </r>
  </si>
  <si>
    <r>
      <t xml:space="preserve">120 000 Test Units </t>
    </r>
    <r>
      <rPr>
        <b/>
        <sz val="10"/>
        <color rgb="FFFF0000"/>
        <rFont val="Calibri"/>
        <family val="2"/>
      </rPr>
      <t>Per Year</t>
    </r>
  </si>
  <si>
    <r>
      <t xml:space="preserve">160 000 Test Units </t>
    </r>
    <r>
      <rPr>
        <b/>
        <sz val="10"/>
        <color rgb="FFFF0000"/>
        <rFont val="Calibri"/>
        <family val="2"/>
      </rPr>
      <t>Per Year</t>
    </r>
  </si>
  <si>
    <r>
      <t>80 000 Test Units</t>
    </r>
    <r>
      <rPr>
        <b/>
        <sz val="10"/>
        <color rgb="FFFF0000"/>
        <rFont val="Calibri"/>
        <family val="2"/>
      </rPr>
      <t xml:space="preserve"> Per Year</t>
    </r>
  </si>
  <si>
    <t>Digital Experience Monitoring</t>
  </si>
  <si>
    <r>
      <t xml:space="preserve">1. ALL PRICES MUST BE QUOTED </t>
    </r>
    <r>
      <rPr>
        <b/>
        <u/>
        <sz val="10"/>
        <rFont val="Calibri"/>
        <family val="2"/>
      </rPr>
      <t xml:space="preserve">INCLUSIVE </t>
    </r>
    <r>
      <rPr>
        <b/>
        <sz val="10"/>
        <rFont val="Calibri"/>
        <family val="2"/>
      </rPr>
      <t>OF VAT.</t>
    </r>
  </si>
  <si>
    <t>2. All cells must be populated and if no value is inserted it will be regarded as Zero and the services will provided without charge.</t>
  </si>
  <si>
    <t>Annual Charges (Per User)</t>
  </si>
  <si>
    <t>SASE Security</t>
  </si>
  <si>
    <t>3. Includes SASE (Cloud Delivered Firewall)</t>
  </si>
  <si>
    <t>Installation Charges</t>
  </si>
  <si>
    <t>Installation Charge</t>
  </si>
  <si>
    <t>2. Bidders must note that the quoted amounts are for Installation  rate charge only and excludes  monthly rate charge.</t>
  </si>
  <si>
    <t>3. Bidders must provide a rate charge for monthly fee under Tab TD.10</t>
  </si>
  <si>
    <t>4. All cells must be populated and if no value is inserted it will be regarded as Zero and the services will provided without charge.</t>
  </si>
  <si>
    <t xml:space="preserve">   TD.5.1</t>
  </si>
  <si>
    <t xml:space="preserve">   Attachment D-D-5.1</t>
  </si>
  <si>
    <t xml:space="preserve">  TD.5.2</t>
  </si>
  <si>
    <t xml:space="preserve">  Attachment D-D-5.2</t>
  </si>
  <si>
    <t xml:space="preserve">  TD.5.3</t>
  </si>
  <si>
    <t xml:space="preserve">   Attachment D-D-5.3</t>
  </si>
  <si>
    <t>Digital Experience Monitoring (Thousand Eyes)</t>
  </si>
  <si>
    <t>TD.10.1</t>
  </si>
  <si>
    <t>Rate Card (Installation charges only)</t>
  </si>
  <si>
    <t>Attachment D-D-10.1</t>
  </si>
  <si>
    <t>TD.12</t>
  </si>
  <si>
    <t>Attachment D-D-12</t>
  </si>
  <si>
    <t>New Service Provider</t>
  </si>
  <si>
    <t>NTT Data (3rd Party Primary - Inter Connect)</t>
  </si>
  <si>
    <t>NTT Data (3rd Party Secondary - Inter Connect)</t>
  </si>
  <si>
    <t>Component</t>
  </si>
  <si>
    <t>Fixed 5G</t>
  </si>
  <si>
    <t>TD6.1 : External/Public Network Connectivity</t>
  </si>
  <si>
    <t>TD6.2 : Private Network Conectivity Service</t>
  </si>
  <si>
    <t>2. Bidders must provide a rate charge for monthly fee under Tab TD.10</t>
  </si>
  <si>
    <t>3. All cells must be populated and if no value is inserted it will be regarded as Zero and the services will provided without charge.</t>
  </si>
  <si>
    <t>Row Labels</t>
  </si>
  <si>
    <t>ZRTR1</t>
  </si>
  <si>
    <t>(blank)</t>
  </si>
  <si>
    <t>Sum of May</t>
  </si>
  <si>
    <t>Match</t>
  </si>
  <si>
    <t>Outcome</t>
  </si>
  <si>
    <t>Vlookup</t>
  </si>
  <si>
    <t>No</t>
  </si>
  <si>
    <t>SDWAN</t>
  </si>
  <si>
    <t>list</t>
  </si>
  <si>
    <t>1 Year Term</t>
  </si>
  <si>
    <t>3 Year Term</t>
  </si>
  <si>
    <t>5 Year Term</t>
  </si>
  <si>
    <t>Cisco Umbrella Security</t>
  </si>
  <si>
    <t>Annual Price Adjustment</t>
  </si>
  <si>
    <t>Transition Management Discount if Tower D and V and C is Awarded</t>
  </si>
  <si>
    <t>All other services</t>
  </si>
  <si>
    <t>RFI 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</si>
</sst>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R&quot;\ #,##0;&quot;R&quot;\ \-#,##0"/>
    <numFmt numFmtId="7" formatCode="&quot;R&quot;\ #,##0.00;&quot;R&quot;\ \-#,##0.00"/>
    <numFmt numFmtId="44" formatCode="_ &quot;R&quot;\ * #,##0.00_ ;_ &quot;R&quot;\ * \-#,##0.00_ ;_ &quot;R&quot;\ * &quot;-&quot;??_ ;_ @_ "/>
    <numFmt numFmtId="43" formatCode="_ * #,##0.00_ ;_ * \-#,##0.00_ ;_ * &quot;-&quot;??_ ;_ @_ "/>
    <numFmt numFmtId="164" formatCode=";;;"/>
    <numFmt numFmtId="165" formatCode="[$-1C09]dd\ mmmm\ yyyy;@"/>
    <numFmt numFmtId="166" formatCode="&quot;R&quot;\ #,##0.00"/>
    <numFmt numFmtId="167" formatCode="&quot;R&quot;\ #,##0"/>
  </numFmts>
  <fonts count="37" x14ac:knownFonts="1">
    <font>
      <sz val="11"/>
      <color theme="1"/>
      <name val="Calibri"/>
      <family val="2"/>
      <scheme val="minor"/>
    </font>
    <font>
      <sz val="11"/>
      <color theme="1"/>
      <name val="Calibri"/>
      <family val="2"/>
      <scheme val="minor"/>
    </font>
    <font>
      <sz val="12"/>
      <name val="Calibri"/>
      <family val="2"/>
      <scheme val="minor"/>
    </font>
    <font>
      <b/>
      <sz val="20"/>
      <name val="Calibri"/>
      <family val="2"/>
      <scheme val="minor"/>
    </font>
    <font>
      <sz val="14"/>
      <name val="Calibri"/>
      <family val="2"/>
      <scheme val="minor"/>
    </font>
    <font>
      <b/>
      <sz val="16"/>
      <name val="Calibri"/>
      <family val="2"/>
      <scheme val="minor"/>
    </font>
    <font>
      <sz val="16"/>
      <name val="Calibri"/>
      <family val="2"/>
      <scheme val="minor"/>
    </font>
    <font>
      <b/>
      <sz val="14"/>
      <color rgb="FFFF0000"/>
      <name val="Calibri"/>
      <family val="2"/>
      <scheme val="minor"/>
    </font>
    <font>
      <b/>
      <sz val="14"/>
      <color rgb="FF92D050"/>
      <name val="Calibri"/>
      <family val="2"/>
      <scheme val="minor"/>
    </font>
    <font>
      <b/>
      <sz val="10"/>
      <name val="Calibri"/>
      <family val="2"/>
      <scheme val="minor"/>
    </font>
    <font>
      <sz val="10"/>
      <name val="Calibri"/>
      <family val="2"/>
      <scheme val="minor"/>
    </font>
    <font>
      <b/>
      <sz val="14"/>
      <name val="Calibri"/>
      <family val="2"/>
      <scheme val="minor"/>
    </font>
    <font>
      <b/>
      <u/>
      <sz val="10"/>
      <name val="Calibri"/>
      <family val="2"/>
      <scheme val="minor"/>
    </font>
    <font>
      <sz val="10"/>
      <name val="Arial"/>
      <family val="2"/>
    </font>
    <font>
      <sz val="10"/>
      <color theme="1"/>
      <name val="Calibri"/>
      <family val="2"/>
      <scheme val="minor"/>
    </font>
    <font>
      <b/>
      <sz val="10"/>
      <color theme="1"/>
      <name val="Calibri"/>
      <family val="2"/>
      <scheme val="minor"/>
    </font>
    <font>
      <sz val="10"/>
      <name val="Arial"/>
      <family val="2"/>
    </font>
    <font>
      <b/>
      <sz val="14"/>
      <color theme="1"/>
      <name val="Calibri"/>
      <family val="2"/>
      <scheme val="minor"/>
    </font>
    <font>
      <sz val="10"/>
      <color rgb="FF404040"/>
      <name val="Calibri"/>
      <family val="2"/>
      <scheme val="minor"/>
    </font>
    <font>
      <sz val="10"/>
      <color rgb="FF000000"/>
      <name val="Calibri"/>
      <family val="2"/>
      <scheme val="minor"/>
    </font>
    <font>
      <b/>
      <sz val="10"/>
      <color theme="0"/>
      <name val="Calibri"/>
      <family val="2"/>
      <scheme val="minor"/>
    </font>
    <font>
      <sz val="8"/>
      <name val="Calibri"/>
      <family val="2"/>
      <scheme val="minor"/>
    </font>
    <font>
      <sz val="10"/>
      <color rgb="FF404040"/>
      <name val="Calibri"/>
      <family val="2"/>
    </font>
    <font>
      <sz val="10"/>
      <color rgb="FF000000"/>
      <name val="Calibri"/>
      <family val="2"/>
    </font>
    <font>
      <b/>
      <sz val="11"/>
      <color theme="1"/>
      <name val="Calibri"/>
      <family val="2"/>
      <scheme val="minor"/>
    </font>
    <font>
      <sz val="11"/>
      <color rgb="FFFF0000"/>
      <name val="Calibri"/>
      <family val="2"/>
      <scheme val="minor"/>
    </font>
    <font>
      <b/>
      <sz val="10"/>
      <color theme="0"/>
      <name val="Arial"/>
      <family val="2"/>
    </font>
    <font>
      <sz val="10"/>
      <color theme="1"/>
      <name val="Arial"/>
      <family val="2"/>
    </font>
    <font>
      <sz val="11"/>
      <color rgb="FF000000"/>
      <name val="Calibri"/>
      <family val="2"/>
    </font>
    <font>
      <b/>
      <sz val="10"/>
      <name val="Calibri"/>
      <family val="2"/>
    </font>
    <font>
      <b/>
      <sz val="10"/>
      <color rgb="FFFF0000"/>
      <name val="Calibri"/>
      <family val="2"/>
    </font>
    <font>
      <sz val="10"/>
      <name val="Calibri"/>
      <family val="2"/>
    </font>
    <font>
      <b/>
      <u/>
      <sz val="10"/>
      <name val="Calibri"/>
      <family val="2"/>
    </font>
    <font>
      <b/>
      <sz val="10"/>
      <color rgb="FFFF0000"/>
      <name val="Calibri"/>
      <family val="2"/>
      <scheme val="minor"/>
    </font>
    <font>
      <sz val="11"/>
      <name val="Calibri"/>
      <family val="2"/>
      <scheme val="minor"/>
    </font>
    <font>
      <b/>
      <sz val="10"/>
      <color theme="1"/>
      <name val="Arial"/>
      <family val="2"/>
    </font>
    <font>
      <b/>
      <sz val="10"/>
      <color theme="1"/>
      <name val="Calibri"/>
      <family val="2"/>
    </font>
  </fonts>
  <fills count="22">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3" tint="0.599963377788628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FFFF"/>
        <bgColor rgb="FF000000"/>
      </patternFill>
    </fill>
    <fill>
      <patternFill patternType="solid">
        <fgColor theme="5" tint="0.79998168889431442"/>
        <bgColor indexed="64"/>
      </patternFill>
    </fill>
    <fill>
      <patternFill patternType="solid">
        <fgColor rgb="FF69BE28"/>
        <bgColor indexed="64"/>
      </patternFill>
    </fill>
    <fill>
      <patternFill patternType="solid">
        <fgColor rgb="FF92D050"/>
        <bgColor indexed="64"/>
      </patternFill>
    </fill>
    <fill>
      <patternFill patternType="solid">
        <fgColor rgb="FFFF0000"/>
        <bgColor indexed="64"/>
      </patternFill>
    </fill>
    <fill>
      <patternFill patternType="solid">
        <fgColor theme="7" tint="0.59999389629810485"/>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D9D9D9"/>
        <bgColor rgb="FF000000"/>
      </patternFill>
    </fill>
    <fill>
      <patternFill patternType="solid">
        <fgColor rgb="FF92D050"/>
        <bgColor rgb="FF000000"/>
      </patternFill>
    </fill>
    <fill>
      <patternFill patternType="solid">
        <fgColor theme="9"/>
        <bgColor indexed="64"/>
      </patternFill>
    </fill>
    <fill>
      <patternFill patternType="solid">
        <fgColor theme="4" tint="0.79998168889431442"/>
        <bgColor theme="4" tint="0.79998168889431442"/>
      </patternFill>
    </fill>
    <fill>
      <patternFill patternType="solid">
        <fgColor rgb="FF00B0F0"/>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double">
        <color indexed="64"/>
      </bottom>
      <diagonal/>
    </border>
    <border>
      <left/>
      <right/>
      <top/>
      <bottom style="double">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indexed="64"/>
      </left>
      <right/>
      <top style="medium">
        <color rgb="FF000000"/>
      </top>
      <bottom style="thin">
        <color indexed="64"/>
      </bottom>
      <diagonal/>
    </border>
    <border>
      <left/>
      <right/>
      <top/>
      <bottom style="thin">
        <color indexed="64"/>
      </bottom>
      <diagonal/>
    </border>
    <border>
      <left/>
      <right/>
      <top/>
      <bottom style="thin">
        <color theme="4" tint="0.39997558519241921"/>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3" fillId="0" borderId="0"/>
    <xf numFmtId="165" fontId="13" fillId="0" borderId="0"/>
    <xf numFmtId="43" fontId="13" fillId="0" borderId="0" applyFont="0" applyFill="0" applyBorder="0" applyAlignment="0" applyProtection="0"/>
    <xf numFmtId="0" fontId="13" fillId="0" borderId="0"/>
    <xf numFmtId="0" fontId="16" fillId="0" borderId="0"/>
    <xf numFmtId="9" fontId="1" fillId="0" borderId="0" applyFont="0" applyFill="0" applyBorder="0" applyAlignment="0" applyProtection="0"/>
  </cellStyleXfs>
  <cellXfs count="420">
    <xf numFmtId="0" fontId="0" fillId="0" borderId="0" xfId="0"/>
    <xf numFmtId="0" fontId="2" fillId="2" borderId="1" xfId="0" applyFont="1" applyFill="1" applyBorder="1" applyProtection="1">
      <protection hidden="1"/>
    </xf>
    <xf numFmtId="0" fontId="2" fillId="2" borderId="2" xfId="0" applyFont="1" applyFill="1" applyBorder="1" applyProtection="1">
      <protection hidden="1"/>
    </xf>
    <xf numFmtId="0" fontId="2" fillId="2" borderId="3" xfId="0" applyFont="1" applyFill="1" applyBorder="1" applyProtection="1">
      <protection hidden="1"/>
    </xf>
    <xf numFmtId="0" fontId="2" fillId="2" borderId="4" xfId="0" applyFont="1" applyFill="1" applyBorder="1" applyProtection="1">
      <protection hidden="1"/>
    </xf>
    <xf numFmtId="0" fontId="2" fillId="2" borderId="5" xfId="0" applyFont="1" applyFill="1" applyBorder="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6" xfId="0" applyFont="1" applyFill="1" applyBorder="1" applyAlignment="1" applyProtection="1">
      <alignment horizontal="center"/>
      <protection hidden="1"/>
    </xf>
    <xf numFmtId="0" fontId="6" fillId="2" borderId="0" xfId="0" applyFont="1" applyFill="1" applyAlignment="1" applyProtection="1">
      <alignment horizontal="left"/>
      <protection hidden="1"/>
    </xf>
    <xf numFmtId="0" fontId="4" fillId="2" borderId="4" xfId="0" applyFont="1" applyFill="1" applyBorder="1" applyProtection="1">
      <protection hidden="1"/>
    </xf>
    <xf numFmtId="0" fontId="4" fillId="2" borderId="5" xfId="0" applyFont="1" applyFill="1" applyBorder="1" applyProtection="1">
      <protection hidden="1"/>
    </xf>
    <xf numFmtId="0" fontId="5" fillId="2" borderId="0" xfId="0" applyFont="1" applyFill="1" applyAlignment="1" applyProtection="1">
      <alignment horizontal="center"/>
      <protection hidden="1"/>
    </xf>
    <xf numFmtId="0" fontId="5" fillId="2" borderId="0" xfId="0" applyFont="1" applyFill="1" applyAlignment="1" applyProtection="1">
      <alignment horizontal="left"/>
      <protection hidden="1"/>
    </xf>
    <xf numFmtId="0" fontId="2" fillId="2" borderId="7" xfId="0" applyFont="1" applyFill="1" applyBorder="1" applyProtection="1">
      <protection hidden="1"/>
    </xf>
    <xf numFmtId="0" fontId="2" fillId="2" borderId="8" xfId="0" applyFont="1" applyFill="1" applyBorder="1" applyProtection="1">
      <protection hidden="1"/>
    </xf>
    <xf numFmtId="0" fontId="2" fillId="2" borderId="9" xfId="0" applyFont="1" applyFill="1" applyBorder="1" applyProtection="1">
      <protection hidden="1"/>
    </xf>
    <xf numFmtId="0" fontId="7" fillId="2" borderId="0" xfId="0" applyFont="1" applyFill="1" applyProtection="1">
      <protection hidden="1"/>
    </xf>
    <xf numFmtId="0" fontId="9" fillId="0" borderId="10" xfId="0" applyFont="1" applyBorder="1" applyProtection="1">
      <protection hidden="1"/>
    </xf>
    <xf numFmtId="0" fontId="9" fillId="0" borderId="10" xfId="0" applyFont="1" applyBorder="1" applyAlignment="1" applyProtection="1">
      <alignment horizontal="center"/>
      <protection hidden="1"/>
    </xf>
    <xf numFmtId="0" fontId="10" fillId="0" borderId="0" xfId="0" applyFont="1" applyProtection="1">
      <protection hidden="1"/>
    </xf>
    <xf numFmtId="0" fontId="9" fillId="0" borderId="0" xfId="0" applyFont="1" applyAlignment="1" applyProtection="1">
      <alignment horizontal="right"/>
      <protection hidden="1"/>
    </xf>
    <xf numFmtId="0" fontId="9" fillId="0" borderId="10" xfId="0" applyFont="1" applyBorder="1" applyAlignment="1" applyProtection="1">
      <alignment wrapText="1"/>
      <protection hidden="1"/>
    </xf>
    <xf numFmtId="0" fontId="11" fillId="0" borderId="0" xfId="0" applyFont="1" applyProtection="1">
      <protection hidden="1"/>
    </xf>
    <xf numFmtId="0" fontId="9" fillId="3" borderId="10" xfId="0" applyFont="1" applyFill="1" applyBorder="1" applyAlignment="1" applyProtection="1">
      <alignment horizontal="center" vertical="center"/>
      <protection hidden="1"/>
    </xf>
    <xf numFmtId="0" fontId="9" fillId="3" borderId="10" xfId="0" applyFont="1" applyFill="1" applyBorder="1" applyAlignment="1" applyProtection="1">
      <alignment horizontal="center" vertical="center" wrapText="1"/>
      <protection hidden="1"/>
    </xf>
    <xf numFmtId="0" fontId="10" fillId="0" borderId="10" xfId="0" applyFont="1" applyBorder="1" applyAlignment="1" applyProtection="1">
      <alignment horizontal="center"/>
      <protection hidden="1"/>
    </xf>
    <xf numFmtId="0" fontId="10" fillId="0" borderId="10" xfId="0" applyFont="1" applyBorder="1" applyProtection="1">
      <protection hidden="1"/>
    </xf>
    <xf numFmtId="0" fontId="10" fillId="0" borderId="0" xfId="0" applyFont="1" applyAlignment="1" applyProtection="1">
      <alignment horizontal="center"/>
      <protection hidden="1"/>
    </xf>
    <xf numFmtId="0" fontId="10" fillId="4" borderId="10" xfId="0" applyFont="1" applyFill="1" applyBorder="1" applyAlignment="1" applyProtection="1">
      <alignment horizontal="center"/>
      <protection hidden="1"/>
    </xf>
    <xf numFmtId="0" fontId="12" fillId="0" borderId="0" xfId="0" applyFont="1" applyProtection="1">
      <protection hidden="1"/>
    </xf>
    <xf numFmtId="0" fontId="10" fillId="0" borderId="0" xfId="0" applyFont="1" applyAlignment="1" applyProtection="1">
      <alignment horizontal="left" wrapText="1"/>
      <protection hidden="1"/>
    </xf>
    <xf numFmtId="0" fontId="9" fillId="0" borderId="0" xfId="0" applyFont="1" applyProtection="1">
      <protection hidden="1"/>
    </xf>
    <xf numFmtId="0" fontId="9" fillId="2" borderId="10" xfId="0" applyFont="1" applyFill="1" applyBorder="1" applyProtection="1">
      <protection hidden="1"/>
    </xf>
    <xf numFmtId="0" fontId="10" fillId="2" borderId="0" xfId="0" applyFont="1" applyFill="1" applyProtection="1">
      <protection hidden="1"/>
    </xf>
    <xf numFmtId="164" fontId="10" fillId="2" borderId="0" xfId="1" applyNumberFormat="1" applyFont="1" applyFill="1" applyProtection="1">
      <protection hidden="1"/>
    </xf>
    <xf numFmtId="0" fontId="9" fillId="2" borderId="10" xfId="0" applyFont="1" applyFill="1" applyBorder="1" applyAlignment="1" applyProtection="1">
      <alignment wrapText="1"/>
      <protection hidden="1"/>
    </xf>
    <xf numFmtId="0" fontId="9" fillId="5" borderId="11" xfId="0" applyFont="1" applyFill="1" applyBorder="1" applyAlignment="1" applyProtection="1">
      <alignment horizontal="center" vertical="center" wrapText="1"/>
      <protection hidden="1"/>
    </xf>
    <xf numFmtId="0" fontId="9" fillId="5" borderId="10" xfId="0" applyFont="1" applyFill="1" applyBorder="1" applyAlignment="1" applyProtection="1">
      <alignment horizontal="center" vertical="center" wrapText="1"/>
      <protection hidden="1"/>
    </xf>
    <xf numFmtId="0" fontId="10" fillId="2" borderId="0" xfId="0" applyFont="1" applyFill="1" applyAlignment="1" applyProtection="1">
      <alignment horizontal="left" wrapText="1"/>
      <protection hidden="1"/>
    </xf>
    <xf numFmtId="0" fontId="12" fillId="2" borderId="0" xfId="0" applyFont="1" applyFill="1" applyProtection="1">
      <protection hidden="1"/>
    </xf>
    <xf numFmtId="164" fontId="10" fillId="0" borderId="0" xfId="1" applyNumberFormat="1" applyFont="1" applyProtection="1">
      <protection hidden="1"/>
    </xf>
    <xf numFmtId="0" fontId="14" fillId="0" borderId="0" xfId="3" applyFont="1" applyProtection="1">
      <protection hidden="1"/>
    </xf>
    <xf numFmtId="0" fontId="15" fillId="0" borderId="0" xfId="3" applyFont="1" applyAlignment="1" applyProtection="1">
      <alignment horizontal="center"/>
      <protection hidden="1"/>
    </xf>
    <xf numFmtId="0" fontId="15" fillId="5" borderId="14" xfId="4" applyFont="1" applyFill="1" applyBorder="1" applyAlignment="1" applyProtection="1">
      <alignment horizontal="center" wrapText="1"/>
      <protection hidden="1"/>
    </xf>
    <xf numFmtId="0" fontId="15" fillId="5" borderId="14" xfId="4" applyFont="1" applyFill="1" applyBorder="1" applyAlignment="1" applyProtection="1">
      <alignment horizontal="left" wrapText="1"/>
      <protection hidden="1"/>
    </xf>
    <xf numFmtId="0" fontId="14" fillId="0" borderId="10" xfId="3" applyFont="1" applyBorder="1" applyAlignment="1" applyProtection="1">
      <alignment horizontal="center"/>
      <protection hidden="1"/>
    </xf>
    <xf numFmtId="0" fontId="10" fillId="2" borderId="10" xfId="0" applyFont="1" applyFill="1" applyBorder="1" applyProtection="1">
      <protection hidden="1"/>
    </xf>
    <xf numFmtId="44" fontId="10" fillId="0" borderId="0" xfId="2" applyFont="1" applyBorder="1" applyAlignment="1" applyProtection="1">
      <alignment wrapText="1"/>
      <protection hidden="1"/>
    </xf>
    <xf numFmtId="164" fontId="10" fillId="0" borderId="0" xfId="1" applyNumberFormat="1" applyFont="1" applyAlignment="1" applyProtection="1">
      <alignment horizontal="right"/>
      <protection hidden="1"/>
    </xf>
    <xf numFmtId="0" fontId="10" fillId="0" borderId="0" xfId="0" applyFont="1" applyAlignment="1" applyProtection="1">
      <alignment horizontal="left"/>
      <protection hidden="1"/>
    </xf>
    <xf numFmtId="44" fontId="10" fillId="0" borderId="0" xfId="2" applyFont="1" applyBorder="1" applyAlignment="1" applyProtection="1">
      <alignment horizontal="center" wrapText="1"/>
      <protection hidden="1"/>
    </xf>
    <xf numFmtId="0" fontId="10" fillId="0" borderId="0" xfId="0" applyFont="1" applyAlignment="1" applyProtection="1">
      <alignment horizontal="right"/>
      <protection hidden="1"/>
    </xf>
    <xf numFmtId="0" fontId="9" fillId="0" borderId="0" xfId="0" applyFont="1" applyAlignment="1" applyProtection="1">
      <alignment horizontal="center"/>
      <protection hidden="1"/>
    </xf>
    <xf numFmtId="0" fontId="15" fillId="5" borderId="10" xfId="4" applyFont="1" applyFill="1" applyBorder="1" applyAlignment="1" applyProtection="1">
      <alignment horizontal="left" wrapText="1"/>
      <protection hidden="1"/>
    </xf>
    <xf numFmtId="0" fontId="14" fillId="0" borderId="10" xfId="3" applyFont="1" applyBorder="1" applyProtection="1">
      <protection hidden="1"/>
    </xf>
    <xf numFmtId="166" fontId="14" fillId="6" borderId="10" xfId="6" applyNumberFormat="1" applyFont="1" applyFill="1" applyBorder="1" applyProtection="1">
      <protection locked="0"/>
    </xf>
    <xf numFmtId="164" fontId="10" fillId="0" borderId="0" xfId="6" applyNumberFormat="1" applyFont="1" applyProtection="1">
      <protection hidden="1"/>
    </xf>
    <xf numFmtId="164" fontId="10" fillId="0" borderId="0" xfId="6" applyNumberFormat="1" applyFont="1" applyAlignment="1" applyProtection="1">
      <alignment horizontal="center"/>
      <protection hidden="1"/>
    </xf>
    <xf numFmtId="0" fontId="4" fillId="0" borderId="0" xfId="0" applyFont="1" applyProtection="1">
      <protection hidden="1"/>
    </xf>
    <xf numFmtId="0" fontId="9" fillId="0" borderId="0" xfId="0" applyFont="1" applyAlignment="1" applyProtection="1">
      <alignment vertical="center"/>
      <protection hidden="1"/>
    </xf>
    <xf numFmtId="0" fontId="9" fillId="5" borderId="10" xfId="0" applyFont="1" applyFill="1" applyBorder="1" applyAlignment="1" applyProtection="1">
      <alignment horizontal="center" vertical="center"/>
      <protection hidden="1"/>
    </xf>
    <xf numFmtId="0" fontId="9" fillId="5" borderId="15" xfId="0" applyFont="1" applyFill="1" applyBorder="1" applyAlignment="1" applyProtection="1">
      <alignment horizontal="center" vertical="center"/>
      <protection hidden="1"/>
    </xf>
    <xf numFmtId="0" fontId="10" fillId="0" borderId="10" xfId="7" applyFont="1" applyBorder="1" applyAlignment="1" applyProtection="1">
      <alignment horizontal="center"/>
      <protection hidden="1"/>
    </xf>
    <xf numFmtId="0" fontId="9" fillId="0" borderId="0" xfId="7" applyFont="1" applyAlignment="1" applyProtection="1">
      <alignment horizontal="left"/>
      <protection hidden="1"/>
    </xf>
    <xf numFmtId="0" fontId="9" fillId="0" borderId="0" xfId="0" applyFont="1" applyAlignment="1" applyProtection="1">
      <alignment horizontal="center" vertical="center" wrapText="1"/>
      <protection hidden="1"/>
    </xf>
    <xf numFmtId="7" fontId="9" fillId="0" borderId="0" xfId="2" applyNumberFormat="1" applyFont="1" applyFill="1" applyBorder="1" applyProtection="1">
      <protection hidden="1"/>
    </xf>
    <xf numFmtId="5" fontId="10" fillId="0" borderId="0" xfId="0" applyNumberFormat="1" applyFont="1" applyProtection="1">
      <protection hidden="1"/>
    </xf>
    <xf numFmtId="5" fontId="10" fillId="0" borderId="0" xfId="6" applyNumberFormat="1" applyFont="1" applyAlignment="1" applyProtection="1">
      <protection hidden="1"/>
    </xf>
    <xf numFmtId="164" fontId="10" fillId="0" borderId="0" xfId="6" applyNumberFormat="1" applyFont="1" applyFill="1" applyProtection="1">
      <protection hidden="1"/>
    </xf>
    <xf numFmtId="0" fontId="9" fillId="0" borderId="0" xfId="0" applyFont="1" applyAlignment="1" applyProtection="1">
      <alignment vertical="center" wrapText="1"/>
      <protection hidden="1"/>
    </xf>
    <xf numFmtId="43" fontId="10" fillId="0" borderId="0" xfId="6" applyFont="1" applyProtection="1">
      <protection hidden="1"/>
    </xf>
    <xf numFmtId="0" fontId="1" fillId="0" borderId="0" xfId="3" applyProtection="1">
      <protection hidden="1"/>
    </xf>
    <xf numFmtId="0" fontId="9" fillId="5" borderId="14" xfId="0" applyFont="1" applyFill="1" applyBorder="1" applyAlignment="1" applyProtection="1">
      <alignment horizontal="center" vertical="center" wrapText="1"/>
      <protection hidden="1"/>
    </xf>
    <xf numFmtId="167" fontId="10" fillId="0" borderId="0" xfId="2" applyNumberFormat="1" applyFont="1" applyFill="1" applyBorder="1" applyAlignment="1" applyProtection="1">
      <protection hidden="1"/>
    </xf>
    <xf numFmtId="164" fontId="4" fillId="0" borderId="0" xfId="6" applyNumberFormat="1" applyFont="1" applyProtection="1">
      <protection hidden="1"/>
    </xf>
    <xf numFmtId="0" fontId="9" fillId="5" borderId="10" xfId="6" applyNumberFormat="1" applyFont="1" applyFill="1" applyBorder="1" applyAlignment="1" applyProtection="1">
      <alignment horizontal="center" vertical="center" wrapText="1"/>
      <protection hidden="1"/>
    </xf>
    <xf numFmtId="0" fontId="10" fillId="0" borderId="0" xfId="0" applyFont="1" applyAlignment="1" applyProtection="1">
      <alignment vertical="center" wrapText="1"/>
      <protection hidden="1"/>
    </xf>
    <xf numFmtId="0" fontId="9" fillId="0" borderId="10" xfId="6" applyNumberFormat="1" applyFont="1" applyBorder="1" applyAlignment="1" applyProtection="1">
      <alignment horizontal="center" vertical="center" wrapText="1"/>
      <protection hidden="1"/>
    </xf>
    <xf numFmtId="0" fontId="10" fillId="0" borderId="0" xfId="0" applyFont="1" applyAlignment="1" applyProtection="1">
      <alignment vertical="center"/>
      <protection hidden="1"/>
    </xf>
    <xf numFmtId="164" fontId="10" fillId="0" borderId="0" xfId="6" applyNumberFormat="1" applyFont="1" applyAlignment="1" applyProtection="1">
      <alignment vertical="center"/>
      <protection hidden="1"/>
    </xf>
    <xf numFmtId="0" fontId="10" fillId="9" borderId="10" xfId="0" applyFont="1" applyFill="1" applyBorder="1" applyAlignment="1" applyProtection="1">
      <alignment horizontal="center"/>
      <protection hidden="1"/>
    </xf>
    <xf numFmtId="0" fontId="16" fillId="0" borderId="0" xfId="8"/>
    <xf numFmtId="0" fontId="15" fillId="5" borderId="10" xfId="4" applyFont="1" applyFill="1" applyBorder="1" applyAlignment="1" applyProtection="1">
      <alignment horizontal="center" wrapText="1"/>
      <protection hidden="1"/>
    </xf>
    <xf numFmtId="164" fontId="10" fillId="2" borderId="0" xfId="1" applyNumberFormat="1" applyFont="1" applyFill="1" applyBorder="1" applyProtection="1">
      <protection hidden="1"/>
    </xf>
    <xf numFmtId="0" fontId="10" fillId="2" borderId="0" xfId="0" applyFont="1" applyFill="1" applyAlignment="1" applyProtection="1">
      <alignment horizontal="left"/>
      <protection hidden="1"/>
    </xf>
    <xf numFmtId="0" fontId="15" fillId="5" borderId="12" xfId="4" applyFont="1" applyFill="1" applyBorder="1" applyAlignment="1" applyProtection="1">
      <alignment horizontal="left" wrapText="1"/>
      <protection hidden="1"/>
    </xf>
    <xf numFmtId="0" fontId="17" fillId="0" borderId="0" xfId="3" applyFont="1" applyProtection="1">
      <protection hidden="1"/>
    </xf>
    <xf numFmtId="1" fontId="10" fillId="2" borderId="10" xfId="5" applyNumberFormat="1" applyFont="1" applyFill="1" applyBorder="1" applyAlignment="1" applyProtection="1">
      <alignment horizontal="center"/>
      <protection hidden="1"/>
    </xf>
    <xf numFmtId="0" fontId="14" fillId="0" borderId="0" xfId="3" applyFont="1" applyAlignment="1" applyProtection="1">
      <alignment horizontal="left"/>
      <protection hidden="1"/>
    </xf>
    <xf numFmtId="0" fontId="0" fillId="0" borderId="0" xfId="0" applyAlignment="1">
      <alignment horizontal="left"/>
    </xf>
    <xf numFmtId="164" fontId="10" fillId="0" borderId="0" xfId="6" applyNumberFormat="1" applyFont="1" applyAlignment="1" applyProtection="1">
      <alignment horizontal="right"/>
      <protection hidden="1"/>
    </xf>
    <xf numFmtId="0" fontId="14" fillId="0" borderId="0" xfId="3" applyFont="1" applyAlignment="1" applyProtection="1">
      <alignment horizontal="right"/>
      <protection hidden="1"/>
    </xf>
    <xf numFmtId="0" fontId="10" fillId="0" borderId="0" xfId="0" applyFont="1" applyAlignment="1" applyProtection="1">
      <alignment horizontal="right" wrapText="1"/>
      <protection hidden="1"/>
    </xf>
    <xf numFmtId="0" fontId="0" fillId="0" borderId="0" xfId="0" applyAlignment="1">
      <alignment horizontal="right"/>
    </xf>
    <xf numFmtId="0" fontId="15" fillId="2" borderId="0" xfId="3" applyFont="1" applyFill="1" applyProtection="1">
      <protection hidden="1"/>
    </xf>
    <xf numFmtId="0" fontId="10" fillId="2" borderId="10" xfId="0" applyFont="1" applyFill="1" applyBorder="1" applyAlignment="1" applyProtection="1">
      <alignment horizontal="center"/>
      <protection hidden="1"/>
    </xf>
    <xf numFmtId="0" fontId="16" fillId="0" borderId="0" xfId="8" applyAlignment="1">
      <alignment horizontal="left"/>
    </xf>
    <xf numFmtId="0" fontId="14" fillId="0" borderId="24" xfId="3" applyFont="1" applyBorder="1" applyProtection="1">
      <protection hidden="1"/>
    </xf>
    <xf numFmtId="0" fontId="14" fillId="0" borderId="20" xfId="3" applyFont="1" applyBorder="1" applyProtection="1">
      <protection hidden="1"/>
    </xf>
    <xf numFmtId="0" fontId="14" fillId="0" borderId="20" xfId="8" applyFont="1" applyBorder="1" applyAlignment="1">
      <alignment horizontal="center" vertical="center"/>
    </xf>
    <xf numFmtId="0" fontId="14" fillId="0" borderId="28" xfId="3" applyFont="1" applyBorder="1" applyProtection="1">
      <protection hidden="1"/>
    </xf>
    <xf numFmtId="0" fontId="10" fillId="0" borderId="28" xfId="8" applyFont="1" applyBorder="1"/>
    <xf numFmtId="0" fontId="20" fillId="10" borderId="22" xfId="8" applyFont="1" applyFill="1" applyBorder="1" applyAlignment="1">
      <alignment horizontal="left" vertical="center"/>
    </xf>
    <xf numFmtId="0" fontId="16" fillId="0" borderId="0" xfId="8" applyAlignment="1">
      <alignment horizontal="right"/>
    </xf>
    <xf numFmtId="0" fontId="20" fillId="10" borderId="22" xfId="8" applyFont="1" applyFill="1" applyBorder="1" applyAlignment="1">
      <alignment horizontal="right" vertical="center"/>
    </xf>
    <xf numFmtId="164" fontId="10" fillId="0" borderId="0" xfId="6" applyNumberFormat="1" applyFont="1" applyAlignment="1" applyProtection="1">
      <protection hidden="1"/>
    </xf>
    <xf numFmtId="0" fontId="15" fillId="5" borderId="15" xfId="4" applyFont="1" applyFill="1" applyBorder="1" applyAlignment="1" applyProtection="1">
      <alignment horizontal="left" wrapText="1"/>
      <protection hidden="1"/>
    </xf>
    <xf numFmtId="0" fontId="9" fillId="5" borderId="33" xfId="0" applyFont="1" applyFill="1" applyBorder="1" applyAlignment="1" applyProtection="1">
      <alignment horizontal="center" vertical="center" wrapText="1"/>
      <protection hidden="1"/>
    </xf>
    <xf numFmtId="0" fontId="15" fillId="5" borderId="34" xfId="4" applyFont="1" applyFill="1" applyBorder="1" applyAlignment="1" applyProtection="1">
      <alignment horizontal="left" wrapText="1"/>
      <protection hidden="1"/>
    </xf>
    <xf numFmtId="0" fontId="10" fillId="0" borderId="33" xfId="0" applyFont="1" applyBorder="1" applyProtection="1">
      <protection hidden="1"/>
    </xf>
    <xf numFmtId="0" fontId="10" fillId="0" borderId="35" xfId="0" applyFont="1" applyBorder="1" applyProtection="1">
      <protection hidden="1"/>
    </xf>
    <xf numFmtId="0" fontId="10" fillId="0" borderId="36" xfId="0" applyFont="1" applyBorder="1" applyProtection="1">
      <protection hidden="1"/>
    </xf>
    <xf numFmtId="0" fontId="10" fillId="2" borderId="36" xfId="0" applyFont="1" applyFill="1" applyBorder="1" applyAlignment="1" applyProtection="1">
      <alignment horizontal="center"/>
      <protection hidden="1"/>
    </xf>
    <xf numFmtId="0" fontId="10" fillId="0" borderId="33" xfId="7" applyFont="1" applyBorder="1" applyAlignment="1" applyProtection="1">
      <alignment horizontal="center"/>
      <protection hidden="1"/>
    </xf>
    <xf numFmtId="0" fontId="9" fillId="5" borderId="15" xfId="0" applyFont="1" applyFill="1" applyBorder="1" applyAlignment="1" applyProtection="1">
      <alignment horizontal="center" vertical="center" wrapText="1"/>
      <protection hidden="1"/>
    </xf>
    <xf numFmtId="166" fontId="14" fillId="7" borderId="10" xfId="6" applyNumberFormat="1" applyFont="1" applyFill="1" applyBorder="1" applyProtection="1">
      <protection locked="0"/>
    </xf>
    <xf numFmtId="0" fontId="9" fillId="0" borderId="0" xfId="0" applyFont="1" applyAlignment="1" applyProtection="1">
      <alignment horizontal="center" wrapText="1"/>
      <protection hidden="1"/>
    </xf>
    <xf numFmtId="0" fontId="15" fillId="5" borderId="34" xfId="4" applyFont="1" applyFill="1" applyBorder="1" applyAlignment="1" applyProtection="1">
      <alignment horizontal="center" wrapText="1"/>
      <protection hidden="1"/>
    </xf>
    <xf numFmtId="0" fontId="11" fillId="0" borderId="0" xfId="0" applyFont="1" applyAlignment="1" applyProtection="1">
      <alignment horizontal="left"/>
      <protection hidden="1"/>
    </xf>
    <xf numFmtId="0" fontId="9" fillId="5" borderId="40" xfId="0" applyFont="1" applyFill="1" applyBorder="1" applyAlignment="1" applyProtection="1">
      <alignment horizontal="center" vertical="center" wrapText="1"/>
      <protection hidden="1"/>
    </xf>
    <xf numFmtId="0" fontId="15" fillId="5" borderId="41" xfId="4" applyFont="1" applyFill="1" applyBorder="1" applyAlignment="1" applyProtection="1">
      <alignment horizontal="left" wrapText="1"/>
      <protection hidden="1"/>
    </xf>
    <xf numFmtId="0" fontId="9" fillId="0" borderId="0" xfId="0" applyFont="1" applyAlignment="1" applyProtection="1">
      <alignment wrapText="1"/>
      <protection hidden="1"/>
    </xf>
    <xf numFmtId="0" fontId="9" fillId="5" borderId="33" xfId="0" applyFont="1" applyFill="1" applyBorder="1" applyAlignment="1" applyProtection="1">
      <alignment horizontal="center" vertical="center"/>
      <protection hidden="1"/>
    </xf>
    <xf numFmtId="0" fontId="15" fillId="5" borderId="12" xfId="4" applyFont="1" applyFill="1" applyBorder="1" applyAlignment="1" applyProtection="1">
      <alignment horizontal="center" wrapText="1"/>
      <protection hidden="1"/>
    </xf>
    <xf numFmtId="43" fontId="10" fillId="0" borderId="0" xfId="6" applyFont="1" applyAlignment="1" applyProtection="1">
      <protection hidden="1"/>
    </xf>
    <xf numFmtId="0" fontId="9" fillId="0" borderId="30" xfId="0" applyFont="1" applyBorder="1" applyProtection="1">
      <protection hidden="1"/>
    </xf>
    <xf numFmtId="0" fontId="9" fillId="0" borderId="33" xfId="0" applyFont="1" applyBorder="1" applyProtection="1">
      <protection hidden="1"/>
    </xf>
    <xf numFmtId="0" fontId="9" fillId="0" borderId="35" xfId="0" applyFont="1" applyBorder="1" applyAlignment="1" applyProtection="1">
      <alignment wrapText="1"/>
      <protection hidden="1"/>
    </xf>
    <xf numFmtId="0" fontId="9" fillId="5" borderId="38" xfId="0" applyFont="1" applyFill="1" applyBorder="1" applyAlignment="1" applyProtection="1">
      <alignment horizontal="center" vertical="center" wrapText="1"/>
      <protection hidden="1"/>
    </xf>
    <xf numFmtId="0" fontId="9" fillId="5" borderId="39" xfId="0" applyFont="1" applyFill="1" applyBorder="1" applyAlignment="1" applyProtection="1">
      <alignment horizontal="center" vertical="center" wrapText="1"/>
      <protection hidden="1"/>
    </xf>
    <xf numFmtId="0" fontId="9" fillId="5" borderId="34" xfId="0" applyFont="1" applyFill="1" applyBorder="1" applyAlignment="1" applyProtection="1">
      <alignment horizontal="center" vertical="center"/>
      <protection hidden="1"/>
    </xf>
    <xf numFmtId="0" fontId="9" fillId="0" borderId="11" xfId="0" applyFont="1" applyBorder="1" applyAlignment="1" applyProtection="1">
      <alignment wrapText="1"/>
      <protection hidden="1"/>
    </xf>
    <xf numFmtId="0" fontId="9" fillId="0" borderId="11" xfId="0" applyFont="1" applyBorder="1" applyProtection="1">
      <protection hidden="1"/>
    </xf>
    <xf numFmtId="0" fontId="15" fillId="5" borderId="11" xfId="4" applyFont="1" applyFill="1" applyBorder="1" applyAlignment="1" applyProtection="1">
      <alignment horizontal="center" wrapText="1"/>
      <protection hidden="1"/>
    </xf>
    <xf numFmtId="166" fontId="15" fillId="0" borderId="46" xfId="3" applyNumberFormat="1" applyFont="1" applyBorder="1" applyProtection="1">
      <protection hidden="1"/>
    </xf>
    <xf numFmtId="0" fontId="15" fillId="5" borderId="10" xfId="4" applyFont="1" applyFill="1" applyBorder="1" applyAlignment="1" applyProtection="1">
      <alignment wrapText="1"/>
      <protection hidden="1"/>
    </xf>
    <xf numFmtId="166" fontId="14" fillId="6" borderId="12" xfId="6" applyNumberFormat="1" applyFont="1" applyFill="1" applyBorder="1" applyProtection="1">
      <protection locked="0"/>
    </xf>
    <xf numFmtId="164" fontId="10" fillId="0" borderId="0" xfId="6" applyNumberFormat="1" applyFont="1" applyBorder="1" applyAlignment="1" applyProtection="1">
      <alignment horizontal="right"/>
      <protection hidden="1"/>
    </xf>
    <xf numFmtId="0" fontId="14" fillId="0" borderId="0" xfId="0" applyFont="1" applyAlignment="1">
      <alignment horizontal="right" vertical="center"/>
    </xf>
    <xf numFmtId="0" fontId="14" fillId="2" borderId="0" xfId="0" applyFont="1" applyFill="1" applyAlignment="1">
      <alignment horizontal="right" vertical="center"/>
    </xf>
    <xf numFmtId="0" fontId="15" fillId="0" borderId="15" xfId="4" applyFont="1" applyBorder="1" applyAlignment="1" applyProtection="1">
      <alignment horizontal="center" wrapText="1"/>
      <protection hidden="1"/>
    </xf>
    <xf numFmtId="0" fontId="15" fillId="0" borderId="48" xfId="4" applyFont="1" applyBorder="1" applyAlignment="1" applyProtection="1">
      <alignment horizontal="center" wrapText="1"/>
      <protection hidden="1"/>
    </xf>
    <xf numFmtId="0" fontId="14" fillId="0" borderId="48" xfId="0" applyFont="1" applyBorder="1" applyAlignment="1">
      <alignment horizontal="right" vertical="center"/>
    </xf>
    <xf numFmtId="0" fontId="14" fillId="0" borderId="14" xfId="0" applyFont="1" applyBorder="1" applyAlignment="1">
      <alignment horizontal="right" vertical="center"/>
    </xf>
    <xf numFmtId="0" fontId="14" fillId="2" borderId="48" xfId="0" applyFont="1" applyFill="1" applyBorder="1" applyAlignment="1">
      <alignment horizontal="right" vertical="center"/>
    </xf>
    <xf numFmtId="0" fontId="14" fillId="0" borderId="11" xfId="3" applyFont="1" applyBorder="1" applyAlignment="1" applyProtection="1">
      <alignment horizontal="center" vertical="center"/>
      <protection hidden="1"/>
    </xf>
    <xf numFmtId="0" fontId="15" fillId="5" borderId="11" xfId="4" applyFont="1" applyFill="1" applyBorder="1" applyAlignment="1" applyProtection="1">
      <alignment horizontal="left" wrapText="1"/>
      <protection hidden="1"/>
    </xf>
    <xf numFmtId="166" fontId="14" fillId="6" borderId="11" xfId="6" applyNumberFormat="1" applyFont="1" applyFill="1" applyBorder="1" applyProtection="1">
      <protection locked="0"/>
    </xf>
    <xf numFmtId="0" fontId="9" fillId="0" borderId="10" xfId="0" applyFont="1" applyBorder="1" applyAlignment="1" applyProtection="1">
      <alignment horizontal="center" wrapText="1"/>
      <protection hidden="1"/>
    </xf>
    <xf numFmtId="0" fontId="10" fillId="0" borderId="35" xfId="7" applyFont="1" applyBorder="1" applyAlignment="1" applyProtection="1">
      <alignment horizontal="center"/>
      <protection hidden="1"/>
    </xf>
    <xf numFmtId="0" fontId="9" fillId="5" borderId="40" xfId="0" applyFont="1" applyFill="1" applyBorder="1" applyAlignment="1" applyProtection="1">
      <alignment horizontal="center" vertical="center"/>
      <protection hidden="1"/>
    </xf>
    <xf numFmtId="0" fontId="9" fillId="5" borderId="18" xfId="0" applyFont="1" applyFill="1" applyBorder="1" applyAlignment="1" applyProtection="1">
      <alignment horizontal="center" vertical="center" wrapText="1"/>
      <protection hidden="1"/>
    </xf>
    <xf numFmtId="0" fontId="15" fillId="5" borderId="16" xfId="4" applyFont="1" applyFill="1" applyBorder="1" applyAlignment="1" applyProtection="1">
      <alignment horizontal="left" wrapText="1"/>
      <protection hidden="1"/>
    </xf>
    <xf numFmtId="0" fontId="15" fillId="0" borderId="53" xfId="4" applyFont="1" applyBorder="1" applyAlignment="1" applyProtection="1">
      <alignment wrapText="1"/>
      <protection hidden="1"/>
    </xf>
    <xf numFmtId="0" fontId="15" fillId="0" borderId="54" xfId="4" applyFont="1" applyBorder="1" applyAlignment="1" applyProtection="1">
      <alignment horizontal="left" wrapText="1"/>
      <protection hidden="1"/>
    </xf>
    <xf numFmtId="0" fontId="15" fillId="5" borderId="18" xfId="4" applyFont="1" applyFill="1" applyBorder="1" applyAlignment="1" applyProtection="1">
      <alignment horizontal="left" wrapText="1"/>
      <protection hidden="1"/>
    </xf>
    <xf numFmtId="0" fontId="11" fillId="0" borderId="8" xfId="0" applyFont="1" applyBorder="1" applyProtection="1">
      <protection hidden="1"/>
    </xf>
    <xf numFmtId="166" fontId="15" fillId="0" borderId="0" xfId="3" applyNumberFormat="1" applyFont="1" applyProtection="1">
      <protection hidden="1"/>
    </xf>
    <xf numFmtId="7" fontId="9" fillId="0" borderId="56" xfId="0" applyNumberFormat="1" applyFont="1" applyBorder="1" applyProtection="1">
      <protection hidden="1"/>
    </xf>
    <xf numFmtId="7" fontId="9" fillId="0" borderId="46" xfId="0" applyNumberFormat="1" applyFont="1" applyBorder="1" applyProtection="1">
      <protection hidden="1"/>
    </xf>
    <xf numFmtId="166" fontId="9" fillId="0" borderId="56" xfId="0" applyNumberFormat="1" applyFont="1" applyBorder="1" applyProtection="1">
      <protection hidden="1"/>
    </xf>
    <xf numFmtId="0" fontId="10" fillId="2" borderId="11" xfId="0" applyFont="1" applyFill="1" applyBorder="1" applyProtection="1">
      <protection hidden="1"/>
    </xf>
    <xf numFmtId="166" fontId="9" fillId="0" borderId="46" xfId="6" applyNumberFormat="1" applyFont="1" applyBorder="1" applyProtection="1">
      <protection hidden="1"/>
    </xf>
    <xf numFmtId="0" fontId="15" fillId="0" borderId="0" xfId="3" applyFont="1" applyAlignment="1" applyProtection="1">
      <alignment horizontal="right"/>
      <protection hidden="1"/>
    </xf>
    <xf numFmtId="7" fontId="9" fillId="2" borderId="46" xfId="0" applyNumberFormat="1" applyFont="1" applyFill="1" applyBorder="1" applyProtection="1">
      <protection hidden="1"/>
    </xf>
    <xf numFmtId="43" fontId="15" fillId="12" borderId="57" xfId="1" applyFont="1" applyFill="1" applyBorder="1" applyAlignment="1" applyProtection="1">
      <alignment horizontal="right"/>
      <protection hidden="1"/>
    </xf>
    <xf numFmtId="0" fontId="14" fillId="7" borderId="0" xfId="3" applyFont="1" applyFill="1" applyProtection="1">
      <protection hidden="1"/>
    </xf>
    <xf numFmtId="0" fontId="15" fillId="5" borderId="11" xfId="3" applyFont="1" applyFill="1" applyBorder="1" applyAlignment="1" applyProtection="1">
      <alignment horizontal="center"/>
      <protection hidden="1"/>
    </xf>
    <xf numFmtId="0" fontId="15" fillId="5" borderId="13" xfId="3" applyFont="1" applyFill="1" applyBorder="1" applyAlignment="1" applyProtection="1">
      <alignment horizontal="center"/>
      <protection hidden="1"/>
    </xf>
    <xf numFmtId="0" fontId="15" fillId="5" borderId="21" xfId="3" applyFont="1" applyFill="1" applyBorder="1" applyAlignment="1" applyProtection="1">
      <alignment horizontal="center"/>
      <protection hidden="1"/>
    </xf>
    <xf numFmtId="0" fontId="27" fillId="0" borderId="0" xfId="0" applyFont="1"/>
    <xf numFmtId="0" fontId="27" fillId="0" borderId="0" xfId="0" applyFont="1" applyAlignment="1">
      <alignment horizontal="center"/>
    </xf>
    <xf numFmtId="0" fontId="27" fillId="0" borderId="0" xfId="0" applyFont="1" applyAlignment="1">
      <alignment horizontal="left"/>
    </xf>
    <xf numFmtId="0" fontId="15" fillId="5" borderId="16" xfId="4" applyFont="1" applyFill="1" applyBorder="1" applyAlignment="1" applyProtection="1">
      <alignment horizontal="center" wrapText="1"/>
      <protection hidden="1"/>
    </xf>
    <xf numFmtId="166" fontId="9" fillId="0" borderId="57" xfId="6" applyNumberFormat="1" applyFont="1" applyBorder="1" applyProtection="1">
      <protection hidden="1"/>
    </xf>
    <xf numFmtId="0" fontId="10" fillId="2" borderId="11" xfId="0" applyFont="1" applyFill="1" applyBorder="1" applyAlignment="1" applyProtection="1">
      <alignment horizontal="center"/>
      <protection hidden="1"/>
    </xf>
    <xf numFmtId="0" fontId="33" fillId="5" borderId="33" xfId="0" applyFont="1" applyFill="1" applyBorder="1" applyAlignment="1" applyProtection="1">
      <alignment horizontal="center" vertical="center" wrapText="1"/>
      <protection hidden="1"/>
    </xf>
    <xf numFmtId="166" fontId="10" fillId="0" borderId="0" xfId="0" applyNumberFormat="1" applyFont="1" applyProtection="1">
      <protection hidden="1"/>
    </xf>
    <xf numFmtId="166" fontId="9" fillId="0" borderId="0" xfId="0" applyNumberFormat="1" applyFont="1" applyProtection="1">
      <protection hidden="1"/>
    </xf>
    <xf numFmtId="166" fontId="15" fillId="12" borderId="57" xfId="1" applyNumberFormat="1" applyFont="1" applyFill="1" applyBorder="1" applyAlignment="1" applyProtection="1">
      <alignment horizontal="right"/>
      <protection hidden="1"/>
    </xf>
    <xf numFmtId="0" fontId="14" fillId="0" borderId="10" xfId="3" applyFont="1" applyBorder="1" applyAlignment="1" applyProtection="1">
      <alignment horizontal="center" vertical="center"/>
      <protection hidden="1"/>
    </xf>
    <xf numFmtId="0" fontId="10" fillId="0" borderId="11" xfId="0" applyFont="1" applyBorder="1" applyAlignment="1" applyProtection="1">
      <alignment horizontal="center"/>
      <protection hidden="1"/>
    </xf>
    <xf numFmtId="0" fontId="0" fillId="0" borderId="0" xfId="0" applyProtection="1">
      <protection hidden="1"/>
    </xf>
    <xf numFmtId="0" fontId="24" fillId="16" borderId="10" xfId="0" applyFont="1" applyFill="1" applyBorder="1" applyAlignment="1" applyProtection="1">
      <alignment horizontal="center"/>
      <protection hidden="1"/>
    </xf>
    <xf numFmtId="7" fontId="0" fillId="0" borderId="10" xfId="0" applyNumberFormat="1" applyBorder="1" applyProtection="1">
      <protection hidden="1"/>
    </xf>
    <xf numFmtId="43" fontId="0" fillId="0" borderId="10" xfId="1" applyFont="1" applyBorder="1" applyProtection="1">
      <protection hidden="1"/>
    </xf>
    <xf numFmtId="7" fontId="0" fillId="0" borderId="10" xfId="1" applyNumberFormat="1" applyFont="1" applyBorder="1" applyProtection="1">
      <protection hidden="1"/>
    </xf>
    <xf numFmtId="43" fontId="0" fillId="0" borderId="48" xfId="1" applyFont="1" applyFill="1" applyBorder="1" applyProtection="1">
      <protection hidden="1"/>
    </xf>
    <xf numFmtId="43" fontId="0" fillId="0" borderId="10" xfId="0" applyNumberFormat="1" applyBorder="1" applyProtection="1">
      <protection hidden="1"/>
    </xf>
    <xf numFmtId="43" fontId="0" fillId="0" borderId="21" xfId="1" applyFont="1" applyBorder="1" applyProtection="1">
      <protection hidden="1"/>
    </xf>
    <xf numFmtId="43" fontId="0" fillId="0" borderId="21" xfId="0" applyNumberFormat="1" applyBorder="1" applyProtection="1">
      <protection hidden="1"/>
    </xf>
    <xf numFmtId="7" fontId="24" fillId="0" borderId="46" xfId="0" applyNumberFormat="1" applyFont="1" applyBorder="1" applyProtection="1">
      <protection hidden="1"/>
    </xf>
    <xf numFmtId="43" fontId="24" fillId="0" borderId="46" xfId="0" applyNumberFormat="1" applyFont="1" applyBorder="1" applyProtection="1">
      <protection hidden="1"/>
    </xf>
    <xf numFmtId="0" fontId="17" fillId="0" borderId="0" xfId="0" applyFont="1" applyProtection="1">
      <protection hidden="1"/>
    </xf>
    <xf numFmtId="0" fontId="0" fillId="0" borderId="10" xfId="0" applyBorder="1" applyProtection="1">
      <protection hidden="1"/>
    </xf>
    <xf numFmtId="7" fontId="10" fillId="11" borderId="10" xfId="2" applyNumberFormat="1" applyFont="1" applyFill="1" applyBorder="1" applyAlignment="1" applyProtection="1">
      <alignment vertical="center"/>
      <protection hidden="1"/>
    </xf>
    <xf numFmtId="166" fontId="10" fillId="2" borderId="10" xfId="1" applyNumberFormat="1" applyFont="1" applyFill="1" applyBorder="1" applyProtection="1">
      <protection hidden="1"/>
    </xf>
    <xf numFmtId="166" fontId="10" fillId="11" borderId="10" xfId="1" applyNumberFormat="1" applyFont="1" applyFill="1" applyBorder="1" applyProtection="1">
      <protection hidden="1"/>
    </xf>
    <xf numFmtId="0" fontId="14" fillId="0" borderId="10" xfId="0" applyFont="1" applyBorder="1" applyAlignment="1" applyProtection="1">
      <alignment horizontal="left"/>
      <protection hidden="1"/>
    </xf>
    <xf numFmtId="0" fontId="14" fillId="0" borderId="48" xfId="0" applyFont="1" applyBorder="1" applyAlignment="1" applyProtection="1">
      <alignment horizontal="right" vertical="center"/>
      <protection hidden="1"/>
    </xf>
    <xf numFmtId="166" fontId="14" fillId="6" borderId="10" xfId="6" applyNumberFormat="1" applyFont="1" applyFill="1" applyBorder="1" applyProtection="1">
      <protection hidden="1"/>
    </xf>
    <xf numFmtId="0" fontId="14" fillId="0" borderId="0" xfId="0" applyFont="1" applyAlignment="1" applyProtection="1">
      <alignment horizontal="right" vertical="center"/>
      <protection hidden="1"/>
    </xf>
    <xf numFmtId="0" fontId="14" fillId="2" borderId="48" xfId="0" applyFont="1" applyFill="1" applyBorder="1" applyAlignment="1" applyProtection="1">
      <alignment horizontal="right" vertical="center"/>
      <protection hidden="1"/>
    </xf>
    <xf numFmtId="0" fontId="0" fillId="0" borderId="0" xfId="0" applyAlignment="1" applyProtection="1">
      <alignment horizontal="left"/>
      <protection hidden="1"/>
    </xf>
    <xf numFmtId="0" fontId="0" fillId="0" borderId="0" xfId="0" applyAlignment="1" applyProtection="1">
      <alignment horizontal="right"/>
      <protection hidden="1"/>
    </xf>
    <xf numFmtId="166" fontId="14" fillId="6" borderId="12" xfId="6" applyNumberFormat="1" applyFont="1" applyFill="1" applyBorder="1" applyProtection="1">
      <protection hidden="1"/>
    </xf>
    <xf numFmtId="166" fontId="14" fillId="7" borderId="11" xfId="6" applyNumberFormat="1" applyFont="1" applyFill="1" applyBorder="1" applyProtection="1">
      <protection hidden="1"/>
    </xf>
    <xf numFmtId="166" fontId="14" fillId="6" borderId="11" xfId="6" applyNumberFormat="1" applyFont="1" applyFill="1" applyBorder="1" applyProtection="1">
      <protection hidden="1"/>
    </xf>
    <xf numFmtId="0" fontId="14" fillId="0" borderId="14" xfId="0" applyFont="1" applyBorder="1" applyAlignment="1" applyProtection="1">
      <alignment horizontal="right" vertical="center"/>
      <protection hidden="1"/>
    </xf>
    <xf numFmtId="0" fontId="18" fillId="0" borderId="10" xfId="0" applyFont="1" applyBorder="1" applyProtection="1">
      <protection hidden="1"/>
    </xf>
    <xf numFmtId="7" fontId="10" fillId="2" borderId="12" xfId="2" applyNumberFormat="1" applyFont="1" applyFill="1" applyBorder="1" applyProtection="1">
      <protection hidden="1"/>
    </xf>
    <xf numFmtId="7" fontId="10" fillId="2" borderId="10" xfId="2" applyNumberFormat="1" applyFont="1" applyFill="1" applyBorder="1" applyProtection="1">
      <protection hidden="1"/>
    </xf>
    <xf numFmtId="7" fontId="10" fillId="2" borderId="11" xfId="2" applyNumberFormat="1" applyFont="1" applyFill="1" applyBorder="1" applyProtection="1">
      <protection hidden="1"/>
    </xf>
    <xf numFmtId="7" fontId="10" fillId="2" borderId="34" xfId="2" applyNumberFormat="1" applyFont="1" applyFill="1" applyBorder="1" applyProtection="1">
      <protection hidden="1"/>
    </xf>
    <xf numFmtId="0" fontId="18" fillId="8" borderId="10" xfId="0" applyFont="1" applyFill="1" applyBorder="1" applyProtection="1">
      <protection hidden="1"/>
    </xf>
    <xf numFmtId="0" fontId="19" fillId="8" borderId="10" xfId="0" applyFont="1" applyFill="1" applyBorder="1" applyProtection="1">
      <protection hidden="1"/>
    </xf>
    <xf numFmtId="0" fontId="18" fillId="0" borderId="36" xfId="0" applyFont="1" applyBorder="1" applyProtection="1">
      <protection hidden="1"/>
    </xf>
    <xf numFmtId="0" fontId="14" fillId="0" borderId="50" xfId="0" applyFont="1" applyBorder="1" applyAlignment="1" applyProtection="1">
      <alignment horizontal="right" vertical="center"/>
      <protection hidden="1"/>
    </xf>
    <xf numFmtId="0" fontId="22" fillId="0" borderId="10" xfId="0" applyFont="1" applyBorder="1" applyProtection="1">
      <protection hidden="1"/>
    </xf>
    <xf numFmtId="7" fontId="10" fillId="2" borderId="15" xfId="2" applyNumberFormat="1" applyFont="1" applyFill="1" applyBorder="1" applyProtection="1">
      <protection hidden="1"/>
    </xf>
    <xf numFmtId="7" fontId="10" fillId="2" borderId="48" xfId="2" applyNumberFormat="1" applyFont="1" applyFill="1" applyBorder="1" applyProtection="1">
      <protection hidden="1"/>
    </xf>
    <xf numFmtId="0" fontId="22" fillId="8" borderId="10" xfId="0" applyFont="1" applyFill="1" applyBorder="1" applyProtection="1">
      <protection hidden="1"/>
    </xf>
    <xf numFmtId="0" fontId="23" fillId="8" borderId="10" xfId="0" applyFont="1" applyFill="1" applyBorder="1" applyProtection="1">
      <protection hidden="1"/>
    </xf>
    <xf numFmtId="0" fontId="22" fillId="0" borderId="36" xfId="0" applyFont="1" applyBorder="1" applyProtection="1">
      <protection hidden="1"/>
    </xf>
    <xf numFmtId="7" fontId="10" fillId="2" borderId="50" xfId="2" applyNumberFormat="1" applyFont="1" applyFill="1" applyBorder="1" applyProtection="1">
      <protection hidden="1"/>
    </xf>
    <xf numFmtId="7" fontId="10" fillId="2" borderId="36" xfId="2" applyNumberFormat="1" applyFont="1" applyFill="1" applyBorder="1" applyProtection="1">
      <protection hidden="1"/>
    </xf>
    <xf numFmtId="7" fontId="10" fillId="2" borderId="37" xfId="2" applyNumberFormat="1" applyFont="1" applyFill="1" applyBorder="1" applyProtection="1">
      <protection hidden="1"/>
    </xf>
    <xf numFmtId="7" fontId="10" fillId="0" borderId="15" xfId="2" applyNumberFormat="1" applyFont="1" applyFill="1" applyBorder="1" applyProtection="1">
      <protection hidden="1"/>
    </xf>
    <xf numFmtId="7" fontId="10" fillId="0" borderId="48" xfId="2" applyNumberFormat="1" applyFont="1" applyFill="1" applyBorder="1" applyProtection="1">
      <protection hidden="1"/>
    </xf>
    <xf numFmtId="7" fontId="10" fillId="0" borderId="14" xfId="2" applyNumberFormat="1" applyFont="1" applyFill="1" applyBorder="1" applyProtection="1">
      <protection hidden="1"/>
    </xf>
    <xf numFmtId="7" fontId="10" fillId="0" borderId="54" xfId="2" applyNumberFormat="1" applyFont="1" applyFill="1" applyBorder="1" applyProtection="1">
      <protection hidden="1"/>
    </xf>
    <xf numFmtId="166" fontId="10" fillId="2" borderId="10" xfId="6" applyNumberFormat="1" applyFont="1" applyFill="1" applyBorder="1" applyProtection="1">
      <protection hidden="1"/>
    </xf>
    <xf numFmtId="7" fontId="10" fillId="0" borderId="55" xfId="2" applyNumberFormat="1" applyFont="1" applyFill="1" applyBorder="1" applyProtection="1">
      <protection hidden="1"/>
    </xf>
    <xf numFmtId="7" fontId="10" fillId="2" borderId="54" xfId="2" applyNumberFormat="1" applyFont="1" applyFill="1" applyBorder="1" applyProtection="1">
      <protection hidden="1"/>
    </xf>
    <xf numFmtId="166" fontId="10" fillId="2" borderId="34" xfId="6" applyNumberFormat="1" applyFont="1" applyFill="1" applyBorder="1" applyProtection="1">
      <protection hidden="1"/>
    </xf>
    <xf numFmtId="7" fontId="10" fillId="2" borderId="55" xfId="2" applyNumberFormat="1" applyFont="1" applyFill="1" applyBorder="1" applyProtection="1">
      <protection hidden="1"/>
    </xf>
    <xf numFmtId="166" fontId="10" fillId="2" borderId="36" xfId="6" applyNumberFormat="1" applyFont="1" applyFill="1" applyBorder="1" applyProtection="1">
      <protection hidden="1"/>
    </xf>
    <xf numFmtId="166" fontId="10" fillId="2" borderId="37" xfId="6" applyNumberFormat="1" applyFont="1" applyFill="1" applyBorder="1" applyProtection="1">
      <protection hidden="1"/>
    </xf>
    <xf numFmtId="0" fontId="0" fillId="0" borderId="0" xfId="0" applyAlignment="1" applyProtection="1">
      <alignment horizontal="center"/>
      <protection hidden="1"/>
    </xf>
    <xf numFmtId="166" fontId="10" fillId="19" borderId="34" xfId="6" applyNumberFormat="1" applyFont="1" applyFill="1" applyBorder="1" applyAlignment="1" applyProtection="1">
      <protection hidden="1"/>
    </xf>
    <xf numFmtId="166" fontId="10" fillId="19" borderId="37" xfId="6" applyNumberFormat="1" applyFont="1" applyFill="1" applyBorder="1" applyAlignment="1" applyProtection="1">
      <protection hidden="1"/>
    </xf>
    <xf numFmtId="0" fontId="28" fillId="0" borderId="0" xfId="0" applyFont="1" applyProtection="1">
      <protection hidden="1"/>
    </xf>
    <xf numFmtId="0" fontId="31" fillId="0" borderId="0" xfId="0" applyFont="1" applyProtection="1">
      <protection hidden="1"/>
    </xf>
    <xf numFmtId="0" fontId="29" fillId="17" borderId="63" xfId="0" applyFont="1" applyFill="1" applyBorder="1" applyAlignment="1" applyProtection="1">
      <alignment horizontal="center" wrapText="1"/>
      <protection hidden="1"/>
    </xf>
    <xf numFmtId="0" fontId="29" fillId="17" borderId="64" xfId="0" applyFont="1" applyFill="1" applyBorder="1" applyAlignment="1" applyProtection="1">
      <alignment horizontal="center" wrapText="1"/>
      <protection hidden="1"/>
    </xf>
    <xf numFmtId="0" fontId="29" fillId="17" borderId="65" xfId="0" applyFont="1" applyFill="1" applyBorder="1" applyAlignment="1" applyProtection="1">
      <alignment horizontal="center" wrapText="1"/>
      <protection hidden="1"/>
    </xf>
    <xf numFmtId="0" fontId="29" fillId="17" borderId="66" xfId="0" applyFont="1" applyFill="1" applyBorder="1" applyAlignment="1" applyProtection="1">
      <alignment horizontal="center" wrapText="1"/>
      <protection hidden="1"/>
    </xf>
    <xf numFmtId="0" fontId="29" fillId="0" borderId="11" xfId="0" applyFont="1" applyBorder="1" applyAlignment="1" applyProtection="1">
      <alignment wrapText="1"/>
      <protection hidden="1"/>
    </xf>
    <xf numFmtId="166" fontId="31" fillId="18" borderId="67" xfId="0" applyNumberFormat="1" applyFont="1" applyFill="1" applyBorder="1" applyProtection="1">
      <protection hidden="1"/>
    </xf>
    <xf numFmtId="166" fontId="31" fillId="18" borderId="68" xfId="0" applyNumberFormat="1" applyFont="1" applyFill="1" applyBorder="1" applyProtection="1">
      <protection hidden="1"/>
    </xf>
    <xf numFmtId="166" fontId="31" fillId="18" borderId="69" xfId="0" applyNumberFormat="1" applyFont="1" applyFill="1" applyBorder="1" applyProtection="1">
      <protection hidden="1"/>
    </xf>
    <xf numFmtId="166" fontId="31" fillId="18" borderId="70" xfId="0" applyNumberFormat="1" applyFont="1" applyFill="1" applyBorder="1" applyProtection="1">
      <protection hidden="1"/>
    </xf>
    <xf numFmtId="166" fontId="31" fillId="18" borderId="71" xfId="0" applyNumberFormat="1" applyFont="1" applyFill="1" applyBorder="1" applyProtection="1">
      <protection hidden="1"/>
    </xf>
    <xf numFmtId="0" fontId="29" fillId="0" borderId="0" xfId="0" applyFont="1" applyProtection="1">
      <protection hidden="1"/>
    </xf>
    <xf numFmtId="3" fontId="29" fillId="17" borderId="64" xfId="0" applyNumberFormat="1" applyFont="1" applyFill="1" applyBorder="1" applyAlignment="1" applyProtection="1">
      <alignment horizontal="center" wrapText="1"/>
      <protection hidden="1"/>
    </xf>
    <xf numFmtId="3" fontId="29" fillId="17" borderId="65" xfId="0" applyNumberFormat="1" applyFont="1" applyFill="1" applyBorder="1" applyAlignment="1" applyProtection="1">
      <alignment horizontal="center" wrapText="1"/>
      <protection hidden="1"/>
    </xf>
    <xf numFmtId="3" fontId="29" fillId="17" borderId="66" xfId="0" applyNumberFormat="1" applyFont="1" applyFill="1" applyBorder="1" applyAlignment="1" applyProtection="1">
      <alignment horizontal="center" wrapText="1"/>
      <protection hidden="1"/>
    </xf>
    <xf numFmtId="0" fontId="32" fillId="0" borderId="0" xfId="0" applyFont="1" applyProtection="1">
      <protection hidden="1"/>
    </xf>
    <xf numFmtId="0" fontId="34" fillId="0" borderId="0" xfId="0" applyFont="1" applyProtection="1">
      <protection hidden="1"/>
    </xf>
    <xf numFmtId="166" fontId="10" fillId="19" borderId="35" xfId="6" applyNumberFormat="1" applyFont="1" applyFill="1" applyBorder="1" applyProtection="1">
      <protection hidden="1"/>
    </xf>
    <xf numFmtId="166" fontId="10" fillId="19" borderId="36" xfId="6" applyNumberFormat="1" applyFont="1" applyFill="1" applyBorder="1" applyProtection="1">
      <protection hidden="1"/>
    </xf>
    <xf numFmtId="166" fontId="10" fillId="19" borderId="37" xfId="6" applyNumberFormat="1" applyFont="1" applyFill="1" applyBorder="1" applyProtection="1">
      <protection hidden="1"/>
    </xf>
    <xf numFmtId="0" fontId="25" fillId="0" borderId="0" xfId="0" applyFont="1" applyProtection="1">
      <protection hidden="1"/>
    </xf>
    <xf numFmtId="166" fontId="10" fillId="6" borderId="10" xfId="6" applyNumberFormat="1" applyFont="1" applyFill="1" applyBorder="1" applyProtection="1">
      <protection hidden="1"/>
    </xf>
    <xf numFmtId="10" fontId="0" fillId="11" borderId="10" xfId="9" applyNumberFormat="1" applyFont="1" applyFill="1" applyBorder="1" applyProtection="1">
      <protection hidden="1"/>
    </xf>
    <xf numFmtId="9" fontId="0" fillId="11" borderId="10" xfId="9" applyFont="1" applyFill="1" applyBorder="1" applyProtection="1">
      <protection hidden="1"/>
    </xf>
    <xf numFmtId="0" fontId="0" fillId="11" borderId="10" xfId="0" applyFill="1" applyBorder="1" applyProtection="1">
      <protection hidden="1"/>
    </xf>
    <xf numFmtId="0" fontId="26" fillId="14" borderId="10" xfId="0" applyFont="1" applyFill="1" applyBorder="1" applyAlignment="1" applyProtection="1">
      <alignment horizontal="center" vertical="center" wrapText="1"/>
      <protection hidden="1"/>
    </xf>
    <xf numFmtId="0" fontId="27" fillId="0" borderId="10" xfId="0" applyFont="1" applyBorder="1" applyProtection="1">
      <protection hidden="1"/>
    </xf>
    <xf numFmtId="0" fontId="27" fillId="0" borderId="10" xfId="0" applyFont="1" applyBorder="1" applyAlignment="1" applyProtection="1">
      <alignment horizontal="left"/>
      <protection hidden="1"/>
    </xf>
    <xf numFmtId="0" fontId="27" fillId="0" borderId="10" xfId="0" applyFont="1" applyBorder="1" applyAlignment="1" applyProtection="1">
      <alignment horizontal="center"/>
      <protection hidden="1"/>
    </xf>
    <xf numFmtId="0" fontId="27" fillId="0" borderId="10" xfId="0" applyFont="1" applyBorder="1" applyAlignment="1" applyProtection="1">
      <alignment wrapText="1"/>
      <protection hidden="1"/>
    </xf>
    <xf numFmtId="0" fontId="27" fillId="15" borderId="10" xfId="0" applyFont="1" applyFill="1" applyBorder="1" applyAlignment="1" applyProtection="1">
      <alignment horizontal="left"/>
      <protection hidden="1"/>
    </xf>
    <xf numFmtId="0" fontId="27" fillId="15" borderId="10" xfId="0" applyFont="1" applyFill="1" applyBorder="1" applyProtection="1">
      <protection hidden="1"/>
    </xf>
    <xf numFmtId="0" fontId="27" fillId="21" borderId="10" xfId="0" applyFont="1" applyFill="1" applyBorder="1" applyProtection="1">
      <protection hidden="1"/>
    </xf>
    <xf numFmtId="0" fontId="27" fillId="15" borderId="10" xfId="0" applyFont="1" applyFill="1" applyBorder="1" applyAlignment="1" applyProtection="1">
      <alignment horizontal="center"/>
      <protection hidden="1"/>
    </xf>
    <xf numFmtId="0" fontId="27" fillId="0" borderId="10" xfId="0" applyFont="1" applyBorder="1" applyAlignment="1" applyProtection="1">
      <alignment vertical="top"/>
      <protection hidden="1"/>
    </xf>
    <xf numFmtId="0" fontId="27" fillId="2" borderId="10" xfId="0" applyFont="1" applyFill="1" applyBorder="1" applyAlignment="1" applyProtection="1">
      <alignment horizontal="left"/>
      <protection hidden="1"/>
    </xf>
    <xf numFmtId="0" fontId="13" fillId="0" borderId="10" xfId="0" applyFont="1" applyBorder="1" applyProtection="1">
      <protection hidden="1"/>
    </xf>
    <xf numFmtId="0" fontId="27" fillId="15" borderId="10" xfId="0" applyFont="1" applyFill="1" applyBorder="1" applyAlignment="1" applyProtection="1">
      <alignment wrapText="1"/>
      <protection hidden="1"/>
    </xf>
    <xf numFmtId="0" fontId="35" fillId="20" borderId="74" xfId="0" applyFont="1" applyFill="1" applyBorder="1" applyProtection="1">
      <protection hidden="1"/>
    </xf>
    <xf numFmtId="43" fontId="0" fillId="0" borderId="0" xfId="1" applyFont="1" applyProtection="1">
      <protection hidden="1"/>
    </xf>
    <xf numFmtId="0" fontId="0" fillId="7" borderId="0" xfId="0" applyFill="1" applyProtection="1">
      <protection hidden="1"/>
    </xf>
    <xf numFmtId="0" fontId="0" fillId="7" borderId="0" xfId="0" applyFill="1" applyAlignment="1" applyProtection="1">
      <alignment horizontal="left"/>
      <protection hidden="1"/>
    </xf>
    <xf numFmtId="0" fontId="0" fillId="21" borderId="0" xfId="0" applyFill="1" applyProtection="1">
      <protection hidden="1"/>
    </xf>
    <xf numFmtId="0" fontId="0" fillId="11" borderId="0" xfId="0" applyFill="1" applyProtection="1">
      <protection hidden="1"/>
    </xf>
    <xf numFmtId="166" fontId="14" fillId="7" borderId="10" xfId="6" applyNumberFormat="1" applyFont="1" applyFill="1" applyBorder="1" applyProtection="1">
      <protection hidden="1"/>
    </xf>
    <xf numFmtId="0" fontId="3" fillId="2" borderId="0" xfId="0" applyFont="1" applyFill="1" applyAlignment="1" applyProtection="1">
      <alignment horizontal="center"/>
      <protection hidden="1"/>
    </xf>
    <xf numFmtId="0" fontId="10" fillId="0" borderId="0" xfId="0" applyFont="1" applyAlignment="1" applyProtection="1">
      <alignment horizontal="left" wrapText="1"/>
      <protection hidden="1"/>
    </xf>
    <xf numFmtId="0" fontId="9" fillId="0" borderId="0" xfId="0" applyFont="1" applyAlignment="1" applyProtection="1">
      <alignment horizontal="left"/>
      <protection hidden="1"/>
    </xf>
    <xf numFmtId="0" fontId="9" fillId="0" borderId="10" xfId="0" applyFont="1" applyBorder="1" applyAlignment="1" applyProtection="1">
      <alignment horizontal="center"/>
      <protection hidden="1"/>
    </xf>
    <xf numFmtId="0" fontId="9" fillId="0" borderId="11" xfId="0" applyFont="1" applyBorder="1" applyAlignment="1" applyProtection="1">
      <alignment horizontal="center"/>
      <protection hidden="1"/>
    </xf>
    <xf numFmtId="0" fontId="9" fillId="0" borderId="12" xfId="0" applyFont="1" applyBorder="1" applyAlignment="1" applyProtection="1">
      <alignment horizontal="center"/>
      <protection hidden="1"/>
    </xf>
    <xf numFmtId="0" fontId="10" fillId="0" borderId="10" xfId="0" applyFont="1" applyBorder="1" applyAlignment="1" applyProtection="1">
      <alignment horizontal="left" vertical="top" wrapText="1"/>
      <protection hidden="1"/>
    </xf>
    <xf numFmtId="0" fontId="9" fillId="2" borderId="11" xfId="0" applyFont="1" applyFill="1" applyBorder="1" applyAlignment="1" applyProtection="1">
      <alignment horizontal="center"/>
      <protection hidden="1"/>
    </xf>
    <xf numFmtId="0" fontId="9" fillId="2" borderId="12" xfId="0" applyFont="1" applyFill="1" applyBorder="1" applyAlignment="1" applyProtection="1">
      <alignment horizontal="center"/>
      <protection hidden="1"/>
    </xf>
    <xf numFmtId="0" fontId="15" fillId="5" borderId="10" xfId="4" applyFont="1" applyFill="1" applyBorder="1" applyAlignment="1" applyProtection="1">
      <alignment horizontal="left" wrapText="1"/>
      <protection hidden="1"/>
    </xf>
    <xf numFmtId="0" fontId="0" fillId="0" borderId="10" xfId="0" applyBorder="1" applyAlignment="1" applyProtection="1">
      <alignment horizontal="left" wrapText="1"/>
      <protection hidden="1"/>
    </xf>
    <xf numFmtId="0" fontId="10" fillId="2" borderId="10" xfId="0" applyFont="1" applyFill="1" applyBorder="1" applyAlignment="1" applyProtection="1">
      <alignment horizontal="left" vertical="top" wrapText="1"/>
      <protection hidden="1"/>
    </xf>
    <xf numFmtId="0" fontId="9" fillId="5" borderId="11" xfId="0" applyFont="1" applyFill="1" applyBorder="1" applyAlignment="1" applyProtection="1">
      <alignment horizontal="center" vertical="top" wrapText="1"/>
      <protection hidden="1"/>
    </xf>
    <xf numFmtId="0" fontId="9" fillId="5" borderId="13" xfId="0" applyFont="1" applyFill="1" applyBorder="1" applyAlignment="1" applyProtection="1">
      <alignment horizontal="center" vertical="top" wrapText="1"/>
      <protection hidden="1"/>
    </xf>
    <xf numFmtId="0" fontId="9" fillId="5" borderId="12" xfId="0" applyFont="1" applyFill="1" applyBorder="1" applyAlignment="1" applyProtection="1">
      <alignment horizontal="center" vertical="top" wrapText="1"/>
      <protection hidden="1"/>
    </xf>
    <xf numFmtId="0" fontId="10" fillId="0" borderId="10" xfId="0" applyFont="1" applyBorder="1" applyProtection="1">
      <protection hidden="1"/>
    </xf>
    <xf numFmtId="0" fontId="0" fillId="0" borderId="10" xfId="0" applyBorder="1" applyProtection="1">
      <protection hidden="1"/>
    </xf>
    <xf numFmtId="0" fontId="15" fillId="5" borderId="10" xfId="3" applyFont="1" applyFill="1" applyBorder="1" applyAlignment="1" applyProtection="1">
      <alignment horizontal="center"/>
      <protection hidden="1"/>
    </xf>
    <xf numFmtId="0" fontId="14" fillId="0" borderId="10" xfId="0" applyFont="1" applyBorder="1" applyAlignment="1" applyProtection="1">
      <alignment horizontal="center"/>
      <protection hidden="1"/>
    </xf>
    <xf numFmtId="0" fontId="14" fillId="0" borderId="10" xfId="0" applyFont="1" applyBorder="1" applyAlignment="1" applyProtection="1">
      <alignment horizontal="left"/>
      <protection hidden="1"/>
    </xf>
    <xf numFmtId="0" fontId="14" fillId="2" borderId="11" xfId="0" applyFont="1" applyFill="1" applyBorder="1" applyAlignment="1" applyProtection="1">
      <alignment horizontal="center" vertical="center"/>
      <protection hidden="1"/>
    </xf>
    <xf numFmtId="0" fontId="14" fillId="0" borderId="11" xfId="0" applyFont="1" applyBorder="1" applyAlignment="1" applyProtection="1">
      <alignment horizontal="center" vertical="center"/>
      <protection hidden="1"/>
    </xf>
    <xf numFmtId="0" fontId="14" fillId="0" borderId="12" xfId="0" applyFont="1" applyBorder="1" applyAlignment="1" applyProtection="1">
      <alignment horizontal="left"/>
      <protection hidden="1"/>
    </xf>
    <xf numFmtId="0" fontId="15" fillId="5" borderId="10" xfId="4" applyFont="1" applyFill="1" applyBorder="1" applyAlignment="1" applyProtection="1">
      <alignment horizontal="left" vertical="center" wrapText="1"/>
      <protection hidden="1"/>
    </xf>
    <xf numFmtId="0" fontId="15" fillId="5" borderId="10" xfId="4" applyFont="1" applyFill="1" applyBorder="1" applyAlignment="1" applyProtection="1">
      <alignment horizontal="center" vertical="center" wrapText="1"/>
      <protection hidden="1"/>
    </xf>
    <xf numFmtId="0" fontId="15" fillId="5" borderId="11" xfId="4" applyFont="1" applyFill="1" applyBorder="1" applyAlignment="1" applyProtection="1">
      <alignment horizontal="center" vertical="center" wrapText="1"/>
      <protection hidden="1"/>
    </xf>
    <xf numFmtId="0" fontId="15" fillId="5" borderId="12" xfId="4" applyFont="1" applyFill="1" applyBorder="1" applyAlignment="1" applyProtection="1">
      <alignment horizontal="center" wrapText="1"/>
      <protection hidden="1"/>
    </xf>
    <xf numFmtId="0" fontId="15" fillId="5" borderId="10" xfId="4" applyFont="1" applyFill="1" applyBorder="1" applyAlignment="1" applyProtection="1">
      <alignment horizontal="center" wrapText="1"/>
      <protection hidden="1"/>
    </xf>
    <xf numFmtId="0" fontId="9" fillId="0" borderId="11" xfId="0" applyFont="1" applyBorder="1" applyAlignment="1" applyProtection="1">
      <alignment horizontal="center" wrapText="1"/>
      <protection hidden="1"/>
    </xf>
    <xf numFmtId="0" fontId="9" fillId="0" borderId="12" xfId="0" applyFont="1" applyBorder="1" applyAlignment="1" applyProtection="1">
      <alignment horizontal="center" wrapText="1"/>
      <protection hidden="1"/>
    </xf>
    <xf numFmtId="0" fontId="15" fillId="5" borderId="11" xfId="3" applyFont="1" applyFill="1" applyBorder="1" applyAlignment="1" applyProtection="1">
      <alignment horizontal="center"/>
      <protection hidden="1"/>
    </xf>
    <xf numFmtId="0" fontId="15" fillId="5" borderId="13" xfId="3" applyFont="1" applyFill="1" applyBorder="1" applyAlignment="1" applyProtection="1">
      <alignment horizontal="center"/>
      <protection hidden="1"/>
    </xf>
    <xf numFmtId="0" fontId="15" fillId="5" borderId="12" xfId="3" applyFont="1" applyFill="1" applyBorder="1" applyAlignment="1" applyProtection="1">
      <alignment horizontal="center"/>
      <protection hidden="1"/>
    </xf>
    <xf numFmtId="0" fontId="27" fillId="0" borderId="15" xfId="0" applyFont="1" applyBorder="1" applyAlignment="1" applyProtection="1">
      <alignment horizontal="left"/>
      <protection hidden="1"/>
    </xf>
    <xf numFmtId="0" fontId="27" fillId="0" borderId="14" xfId="0" applyFont="1" applyBorder="1" applyAlignment="1" applyProtection="1">
      <alignment horizontal="left"/>
      <protection hidden="1"/>
    </xf>
    <xf numFmtId="0" fontId="14" fillId="0" borderId="10" xfId="3" applyFont="1" applyBorder="1" applyAlignment="1" applyProtection="1">
      <alignment horizontal="center" vertical="center"/>
      <protection hidden="1"/>
    </xf>
    <xf numFmtId="0" fontId="27" fillId="0" borderId="48" xfId="0" applyFont="1" applyBorder="1" applyAlignment="1" applyProtection="1">
      <alignment horizontal="left"/>
      <protection hidden="1"/>
    </xf>
    <xf numFmtId="0" fontId="14" fillId="0" borderId="15" xfId="0" applyFont="1" applyBorder="1" applyAlignment="1" applyProtection="1">
      <alignment horizontal="left"/>
      <protection hidden="1"/>
    </xf>
    <xf numFmtId="0" fontId="14" fillId="0" borderId="14" xfId="0" applyFont="1" applyBorder="1" applyAlignment="1" applyProtection="1">
      <alignment horizontal="left"/>
      <protection hidden="1"/>
    </xf>
    <xf numFmtId="0" fontId="14" fillId="0" borderId="10" xfId="0" applyFont="1" applyBorder="1" applyAlignment="1" applyProtection="1">
      <alignment horizontal="left" vertical="top"/>
      <protection hidden="1"/>
    </xf>
    <xf numFmtId="0" fontId="15" fillId="5" borderId="15" xfId="4" applyFont="1" applyFill="1" applyBorder="1" applyAlignment="1" applyProtection="1">
      <alignment horizontal="left" vertical="center" wrapText="1"/>
      <protection hidden="1"/>
    </xf>
    <xf numFmtId="0" fontId="15" fillId="5" borderId="14" xfId="4" applyFont="1" applyFill="1" applyBorder="1" applyAlignment="1" applyProtection="1">
      <alignment horizontal="left" vertical="center" wrapText="1"/>
      <protection hidden="1"/>
    </xf>
    <xf numFmtId="0" fontId="15" fillId="5" borderId="15" xfId="4" applyFont="1" applyFill="1" applyBorder="1" applyAlignment="1" applyProtection="1">
      <alignment vertical="center" wrapText="1"/>
      <protection hidden="1"/>
    </xf>
    <xf numFmtId="0" fontId="15" fillId="5" borderId="14" xfId="4" applyFont="1" applyFill="1" applyBorder="1" applyAlignment="1" applyProtection="1">
      <alignment vertical="center" wrapText="1"/>
      <protection hidden="1"/>
    </xf>
    <xf numFmtId="0" fontId="15" fillId="5" borderId="21" xfId="3" applyFont="1" applyFill="1" applyBorder="1" applyAlignment="1" applyProtection="1">
      <alignment horizontal="center"/>
      <protection hidden="1"/>
    </xf>
    <xf numFmtId="0" fontId="15" fillId="5" borderId="13" xfId="4" applyFont="1" applyFill="1" applyBorder="1" applyAlignment="1" applyProtection="1">
      <alignment horizontal="center" wrapText="1"/>
      <protection hidden="1"/>
    </xf>
    <xf numFmtId="0" fontId="15" fillId="5" borderId="11" xfId="4" applyFont="1" applyFill="1" applyBorder="1" applyAlignment="1" applyProtection="1">
      <alignment horizontal="center" wrapText="1"/>
      <protection hidden="1"/>
    </xf>
    <xf numFmtId="0" fontId="15" fillId="5" borderId="15" xfId="4" applyFont="1" applyFill="1" applyBorder="1" applyAlignment="1" applyProtection="1">
      <alignment horizontal="center" vertical="center" wrapText="1"/>
      <protection hidden="1"/>
    </xf>
    <xf numFmtId="0" fontId="15" fillId="5" borderId="14" xfId="4" applyFont="1" applyFill="1" applyBorder="1" applyAlignment="1" applyProtection="1">
      <alignment horizontal="center" vertical="center" wrapText="1"/>
      <protection hidden="1"/>
    </xf>
    <xf numFmtId="0" fontId="15" fillId="5" borderId="18" xfId="4" applyFont="1" applyFill="1" applyBorder="1" applyAlignment="1" applyProtection="1">
      <alignment horizontal="center" vertical="center" wrapText="1"/>
      <protection hidden="1"/>
    </xf>
    <xf numFmtId="0" fontId="15" fillId="5" borderId="47" xfId="4" applyFont="1" applyFill="1" applyBorder="1" applyAlignment="1" applyProtection="1">
      <alignment horizontal="center" vertical="center" wrapText="1"/>
      <protection hidden="1"/>
    </xf>
    <xf numFmtId="0" fontId="9" fillId="7" borderId="16" xfId="0" applyFont="1" applyFill="1" applyBorder="1" applyAlignment="1" applyProtection="1">
      <alignment horizontal="center" vertical="center" wrapText="1"/>
      <protection hidden="1"/>
    </xf>
    <xf numFmtId="0" fontId="9" fillId="7" borderId="17" xfId="0" applyFont="1" applyFill="1" applyBorder="1" applyAlignment="1" applyProtection="1">
      <alignment horizontal="center" vertical="center" wrapText="1"/>
      <protection hidden="1"/>
    </xf>
    <xf numFmtId="0" fontId="9" fillId="7" borderId="49" xfId="0" applyFont="1" applyFill="1" applyBorder="1" applyAlignment="1" applyProtection="1">
      <alignment horizontal="center" vertical="center" wrapText="1"/>
      <protection hidden="1"/>
    </xf>
    <xf numFmtId="0" fontId="11" fillId="0" borderId="0" xfId="0" applyFont="1" applyAlignment="1" applyProtection="1">
      <alignment horizontal="left"/>
      <protection hidden="1"/>
    </xf>
    <xf numFmtId="0" fontId="15" fillId="5" borderId="42" xfId="3" applyFont="1" applyFill="1" applyBorder="1" applyAlignment="1" applyProtection="1">
      <alignment horizontal="center"/>
      <protection hidden="1"/>
    </xf>
    <xf numFmtId="0" fontId="15" fillId="5" borderId="43" xfId="3" applyFont="1" applyFill="1" applyBorder="1" applyAlignment="1" applyProtection="1">
      <alignment horizontal="center"/>
      <protection hidden="1"/>
    </xf>
    <xf numFmtId="0" fontId="15" fillId="5" borderId="44" xfId="3" applyFont="1" applyFill="1" applyBorder="1" applyAlignment="1" applyProtection="1">
      <alignment horizontal="center"/>
      <protection hidden="1"/>
    </xf>
    <xf numFmtId="0" fontId="9" fillId="7" borderId="11" xfId="0" applyFont="1" applyFill="1" applyBorder="1" applyAlignment="1" applyProtection="1">
      <alignment horizontal="center" vertical="center" wrapText="1"/>
      <protection hidden="1"/>
    </xf>
    <xf numFmtId="0" fontId="9" fillId="7" borderId="51" xfId="0" applyFont="1" applyFill="1" applyBorder="1" applyAlignment="1" applyProtection="1">
      <alignment horizontal="center" vertical="center" wrapText="1"/>
      <protection hidden="1"/>
    </xf>
    <xf numFmtId="0" fontId="9" fillId="0" borderId="10" xfId="0" applyFont="1" applyBorder="1" applyAlignment="1" applyProtection="1">
      <alignment horizontal="center" wrapText="1"/>
      <protection hidden="1"/>
    </xf>
    <xf numFmtId="0" fontId="15" fillId="5" borderId="30" xfId="3" applyFont="1" applyFill="1" applyBorder="1" applyAlignment="1" applyProtection="1">
      <alignment horizontal="center"/>
      <protection hidden="1"/>
    </xf>
    <xf numFmtId="0" fontId="15" fillId="5" borderId="31" xfId="3" applyFont="1" applyFill="1" applyBorder="1" applyAlignment="1" applyProtection="1">
      <alignment horizontal="center"/>
      <protection hidden="1"/>
    </xf>
    <xf numFmtId="0" fontId="15" fillId="5" borderId="32" xfId="3" applyFont="1" applyFill="1" applyBorder="1" applyAlignment="1" applyProtection="1">
      <alignment horizontal="center"/>
      <protection hidden="1"/>
    </xf>
    <xf numFmtId="0" fontId="15" fillId="5" borderId="45" xfId="4" applyFont="1" applyFill="1" applyBorder="1" applyAlignment="1" applyProtection="1">
      <alignment horizontal="center" wrapText="1"/>
      <protection hidden="1"/>
    </xf>
    <xf numFmtId="0" fontId="9" fillId="5" borderId="30" xfId="0" applyFont="1" applyFill="1" applyBorder="1" applyAlignment="1" applyProtection="1">
      <alignment horizontal="center"/>
      <protection hidden="1"/>
    </xf>
    <xf numFmtId="0" fontId="9" fillId="5" borderId="31" xfId="0" applyFont="1" applyFill="1" applyBorder="1" applyAlignment="1" applyProtection="1">
      <alignment horizontal="center"/>
      <protection hidden="1"/>
    </xf>
    <xf numFmtId="0" fontId="9" fillId="5" borderId="32" xfId="0" applyFont="1" applyFill="1" applyBorder="1" applyAlignment="1" applyProtection="1">
      <alignment horizontal="center"/>
      <protection hidden="1"/>
    </xf>
    <xf numFmtId="0" fontId="9" fillId="5" borderId="52" xfId="0" applyFont="1" applyFill="1" applyBorder="1" applyAlignment="1" applyProtection="1">
      <alignment horizontal="center"/>
      <protection hidden="1"/>
    </xf>
    <xf numFmtId="0" fontId="0" fillId="0" borderId="31" xfId="0" applyBorder="1" applyAlignment="1" applyProtection="1">
      <alignment horizontal="center"/>
      <protection hidden="1"/>
    </xf>
    <xf numFmtId="0" fontId="0" fillId="0" borderId="32" xfId="0" applyBorder="1" applyAlignment="1" applyProtection="1">
      <alignment horizontal="center"/>
      <protection hidden="1"/>
    </xf>
    <xf numFmtId="0" fontId="9" fillId="0" borderId="31" xfId="0" applyFont="1" applyBorder="1" applyAlignment="1" applyProtection="1">
      <alignment horizontal="center"/>
      <protection hidden="1"/>
    </xf>
    <xf numFmtId="0" fontId="0" fillId="0" borderId="34" xfId="0" applyBorder="1" applyAlignment="1" applyProtection="1">
      <alignment horizontal="center"/>
      <protection hidden="1"/>
    </xf>
    <xf numFmtId="0" fontId="9" fillId="0" borderId="36" xfId="0" applyFont="1" applyBorder="1" applyAlignment="1" applyProtection="1">
      <alignment horizontal="center"/>
      <protection hidden="1"/>
    </xf>
    <xf numFmtId="0" fontId="0" fillId="0" borderId="37" xfId="0" applyBorder="1" applyAlignment="1" applyProtection="1">
      <alignment horizontal="center"/>
      <protection hidden="1"/>
    </xf>
    <xf numFmtId="0" fontId="29" fillId="17" borderId="58" xfId="0" applyFont="1" applyFill="1" applyBorder="1" applyAlignment="1" applyProtection="1">
      <alignment horizontal="center" wrapText="1"/>
      <protection hidden="1"/>
    </xf>
    <xf numFmtId="0" fontId="29" fillId="17" borderId="59" xfId="0" applyFont="1" applyFill="1" applyBorder="1" applyAlignment="1" applyProtection="1">
      <alignment horizontal="center" wrapText="1"/>
      <protection hidden="1"/>
    </xf>
    <xf numFmtId="0" fontId="29" fillId="17" borderId="60" xfId="0" applyFont="1" applyFill="1" applyBorder="1" applyAlignment="1" applyProtection="1">
      <alignment horizontal="center" wrapText="1"/>
      <protection hidden="1"/>
    </xf>
    <xf numFmtId="0" fontId="29" fillId="17" borderId="61" xfId="0" applyFont="1" applyFill="1" applyBorder="1" applyAlignment="1" applyProtection="1">
      <alignment horizontal="center" wrapText="1"/>
      <protection hidden="1"/>
    </xf>
    <xf numFmtId="0" fontId="29" fillId="17" borderId="13" xfId="0" applyFont="1" applyFill="1" applyBorder="1" applyAlignment="1" applyProtection="1">
      <alignment horizontal="center" wrapText="1"/>
      <protection hidden="1"/>
    </xf>
    <xf numFmtId="0" fontId="29" fillId="17" borderId="62" xfId="0" applyFont="1" applyFill="1" applyBorder="1" applyAlignment="1" applyProtection="1">
      <alignment horizontal="center" wrapText="1"/>
      <protection hidden="1"/>
    </xf>
    <xf numFmtId="0" fontId="29" fillId="17" borderId="72" xfId="0" applyFont="1" applyFill="1" applyBorder="1" applyAlignment="1" applyProtection="1">
      <alignment horizontal="center" wrapText="1"/>
      <protection hidden="1"/>
    </xf>
    <xf numFmtId="0" fontId="36" fillId="17" borderId="61" xfId="0" applyFont="1" applyFill="1" applyBorder="1" applyAlignment="1" applyProtection="1">
      <alignment horizontal="center" wrapText="1"/>
      <protection hidden="1"/>
    </xf>
    <xf numFmtId="0" fontId="36" fillId="17" borderId="13" xfId="0" applyFont="1" applyFill="1" applyBorder="1" applyAlignment="1" applyProtection="1">
      <alignment horizontal="center" wrapText="1"/>
      <protection hidden="1"/>
    </xf>
    <xf numFmtId="0" fontId="36" fillId="17" borderId="62" xfId="0" applyFont="1" applyFill="1" applyBorder="1" applyAlignment="1" applyProtection="1">
      <alignment horizontal="center" wrapText="1"/>
      <protection hidden="1"/>
    </xf>
    <xf numFmtId="0" fontId="0" fillId="0" borderId="34" xfId="0" applyBorder="1" applyAlignment="1" applyProtection="1">
      <alignment horizontal="center" wrapText="1"/>
      <protection hidden="1"/>
    </xf>
    <xf numFmtId="167" fontId="9" fillId="5" borderId="33" xfId="0" applyNumberFormat="1" applyFont="1" applyFill="1" applyBorder="1" applyAlignment="1" applyProtection="1">
      <alignment horizontal="center"/>
      <protection hidden="1"/>
    </xf>
    <xf numFmtId="167" fontId="9" fillId="5" borderId="10" xfId="0" applyNumberFormat="1" applyFont="1" applyFill="1" applyBorder="1" applyAlignment="1" applyProtection="1">
      <alignment horizontal="center"/>
      <protection hidden="1"/>
    </xf>
    <xf numFmtId="167" fontId="9" fillId="5" borderId="34" xfId="0" applyNumberFormat="1" applyFont="1" applyFill="1" applyBorder="1" applyAlignment="1" applyProtection="1">
      <alignment horizontal="center"/>
      <protection hidden="1"/>
    </xf>
    <xf numFmtId="167" fontId="10" fillId="0" borderId="73" xfId="2" applyNumberFormat="1" applyFont="1" applyFill="1" applyBorder="1" applyAlignment="1" applyProtection="1">
      <alignment horizontal="center"/>
      <protection hidden="1"/>
    </xf>
    <xf numFmtId="167" fontId="9" fillId="5" borderId="33" xfId="0" applyNumberFormat="1" applyFont="1" applyFill="1" applyBorder="1" applyAlignment="1" applyProtection="1">
      <alignment horizontal="center" wrapText="1"/>
      <protection hidden="1"/>
    </xf>
    <xf numFmtId="167" fontId="33" fillId="5" borderId="30" xfId="0" applyNumberFormat="1" applyFont="1" applyFill="1" applyBorder="1" applyAlignment="1" applyProtection="1">
      <alignment horizontal="center"/>
      <protection hidden="1"/>
    </xf>
    <xf numFmtId="167" fontId="33" fillId="5" borderId="31" xfId="0" applyNumberFormat="1" applyFont="1" applyFill="1" applyBorder="1" applyAlignment="1" applyProtection="1">
      <alignment horizontal="center"/>
      <protection hidden="1"/>
    </xf>
    <xf numFmtId="167" fontId="33" fillId="5" borderId="32" xfId="0" applyNumberFormat="1" applyFont="1" applyFill="1" applyBorder="1" applyAlignment="1" applyProtection="1">
      <alignment horizontal="center"/>
      <protection hidden="1"/>
    </xf>
    <xf numFmtId="2" fontId="10" fillId="0" borderId="0" xfId="0" applyNumberFormat="1" applyFont="1" applyAlignment="1" applyProtection="1">
      <alignment horizontal="left" vertical="top" wrapText="1"/>
      <protection hidden="1"/>
    </xf>
    <xf numFmtId="0" fontId="9" fillId="5" borderId="15" xfId="0" applyFont="1" applyFill="1" applyBorder="1" applyAlignment="1" applyProtection="1">
      <alignment horizontal="center" vertical="center" wrapText="1"/>
      <protection hidden="1"/>
    </xf>
    <xf numFmtId="0" fontId="9" fillId="5" borderId="14" xfId="0" applyFont="1" applyFill="1" applyBorder="1" applyAlignment="1" applyProtection="1">
      <alignment horizontal="center" vertical="center" wrapText="1"/>
      <protection hidden="1"/>
    </xf>
    <xf numFmtId="0" fontId="9" fillId="5" borderId="11" xfId="6" applyNumberFormat="1" applyFont="1" applyFill="1" applyBorder="1" applyAlignment="1" applyProtection="1">
      <alignment horizontal="center" vertical="center" wrapText="1"/>
      <protection hidden="1"/>
    </xf>
    <xf numFmtId="0" fontId="9" fillId="5" borderId="13" xfId="6" applyNumberFormat="1" applyFont="1" applyFill="1" applyBorder="1" applyAlignment="1" applyProtection="1">
      <alignment horizontal="center" vertical="center" wrapText="1"/>
      <protection hidden="1"/>
    </xf>
    <xf numFmtId="0" fontId="9" fillId="5" borderId="12" xfId="6" applyNumberFormat="1" applyFont="1" applyFill="1" applyBorder="1" applyAlignment="1" applyProtection="1">
      <alignment horizontal="center" vertical="center" wrapText="1"/>
      <protection hidden="1"/>
    </xf>
    <xf numFmtId="0" fontId="9" fillId="0" borderId="10" xfId="0" applyFont="1" applyBorder="1" applyAlignment="1" applyProtection="1">
      <alignment horizontal="center" vertical="center" wrapText="1"/>
      <protection hidden="1"/>
    </xf>
    <xf numFmtId="0" fontId="10"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10" fillId="0" borderId="0" xfId="0" applyFont="1" applyAlignment="1" applyProtection="1">
      <alignment horizontal="left" vertical="center" wrapText="1"/>
      <protection hidden="1"/>
    </xf>
    <xf numFmtId="0" fontId="9" fillId="0" borderId="10" xfId="6" applyNumberFormat="1" applyFont="1" applyBorder="1" applyAlignment="1" applyProtection="1">
      <alignment horizontal="center" vertical="center" wrapText="1"/>
      <protection hidden="1"/>
    </xf>
    <xf numFmtId="0" fontId="14" fillId="0" borderId="19" xfId="8" applyFont="1" applyBorder="1" applyAlignment="1">
      <alignment horizontal="center" vertical="center"/>
    </xf>
    <xf numFmtId="0" fontId="14" fillId="0" borderId="27" xfId="8" applyFont="1" applyBorder="1" applyAlignment="1">
      <alignment horizontal="center" vertical="center"/>
    </xf>
    <xf numFmtId="0" fontId="14" fillId="0" borderId="20" xfId="8" applyFont="1" applyBorder="1" applyAlignment="1">
      <alignment horizontal="center"/>
    </xf>
    <xf numFmtId="0" fontId="14" fillId="0" borderId="28" xfId="8" applyFont="1" applyBorder="1" applyAlignment="1">
      <alignment horizontal="center"/>
    </xf>
    <xf numFmtId="0" fontId="14" fillId="0" borderId="20" xfId="8" applyFont="1" applyBorder="1" applyAlignment="1">
      <alignment horizontal="left"/>
    </xf>
    <xf numFmtId="0" fontId="14" fillId="0" borderId="28" xfId="8" applyFont="1" applyBorder="1" applyAlignment="1">
      <alignment horizontal="left"/>
    </xf>
    <xf numFmtId="0" fontId="14" fillId="0" borderId="26" xfId="8" applyFont="1" applyBorder="1" applyAlignment="1">
      <alignment horizontal="right" vertical="center"/>
    </xf>
    <xf numFmtId="0" fontId="14" fillId="0" borderId="29" xfId="8" applyFont="1" applyBorder="1" applyAlignment="1">
      <alignment horizontal="right" vertical="center"/>
    </xf>
    <xf numFmtId="0" fontId="14" fillId="0" borderId="20" xfId="8" applyFont="1" applyBorder="1" applyAlignment="1">
      <alignment horizontal="center" vertical="center"/>
    </xf>
    <xf numFmtId="0" fontId="14" fillId="0" borderId="20" xfId="8" applyFont="1" applyBorder="1" applyAlignment="1">
      <alignment horizontal="left" vertical="top"/>
    </xf>
    <xf numFmtId="0" fontId="14" fillId="0" borderId="23" xfId="8" applyFont="1" applyBorder="1" applyAlignment="1">
      <alignment horizontal="center"/>
    </xf>
    <xf numFmtId="0" fontId="14" fillId="0" borderId="19" xfId="8" applyFont="1" applyBorder="1" applyAlignment="1">
      <alignment horizontal="center"/>
    </xf>
    <xf numFmtId="0" fontId="14" fillId="0" borderId="24" xfId="8" applyFont="1" applyBorder="1" applyAlignment="1">
      <alignment horizontal="center"/>
    </xf>
    <xf numFmtId="0" fontId="14" fillId="0" borderId="24" xfId="8" applyFont="1" applyBorder="1" applyAlignment="1">
      <alignment horizontal="left" vertical="center"/>
    </xf>
    <xf numFmtId="0" fontId="14" fillId="0" borderId="20" xfId="8" applyFont="1" applyBorder="1" applyAlignment="1">
      <alignment horizontal="left" vertical="center"/>
    </xf>
    <xf numFmtId="0" fontId="14" fillId="0" borderId="24" xfId="8" applyFont="1" applyBorder="1" applyAlignment="1">
      <alignment horizontal="center" vertical="center"/>
    </xf>
    <xf numFmtId="0" fontId="14" fillId="0" borderId="25" xfId="8" applyFont="1" applyBorder="1" applyAlignment="1">
      <alignment horizontal="right" vertical="center"/>
    </xf>
    <xf numFmtId="0" fontId="14" fillId="0" borderId="10" xfId="0" applyFont="1" applyBorder="1" applyAlignment="1">
      <alignment horizontal="center"/>
    </xf>
    <xf numFmtId="0" fontId="14" fillId="0" borderId="10" xfId="0" applyFont="1" applyBorder="1" applyAlignment="1">
      <alignment horizontal="left"/>
    </xf>
    <xf numFmtId="0" fontId="14" fillId="0" borderId="11" xfId="0" applyFont="1" applyBorder="1" applyAlignment="1">
      <alignment horizontal="center" vertical="center"/>
    </xf>
    <xf numFmtId="0" fontId="14" fillId="7" borderId="10" xfId="0" applyFont="1" applyFill="1" applyBorder="1" applyAlignment="1">
      <alignment horizontal="left"/>
    </xf>
    <xf numFmtId="0" fontId="14" fillId="7" borderId="10" xfId="0" applyFont="1" applyFill="1" applyBorder="1" applyAlignment="1">
      <alignment horizontal="left" vertical="center"/>
    </xf>
    <xf numFmtId="0" fontId="14" fillId="7" borderId="10" xfId="0" applyFont="1" applyFill="1" applyBorder="1" applyAlignment="1">
      <alignment horizontal="left" vertical="top"/>
    </xf>
    <xf numFmtId="0" fontId="14" fillId="13" borderId="10" xfId="0" applyFont="1" applyFill="1" applyBorder="1" applyAlignment="1">
      <alignment horizontal="left"/>
    </xf>
    <xf numFmtId="0" fontId="14" fillId="2" borderId="11" xfId="0" applyFont="1" applyFill="1" applyBorder="1" applyAlignment="1">
      <alignment horizontal="center" vertical="center"/>
    </xf>
    <xf numFmtId="0" fontId="14" fillId="2" borderId="10" xfId="0" applyFont="1" applyFill="1" applyBorder="1" applyAlignment="1" applyProtection="1">
      <alignment horizontal="left"/>
      <protection hidden="1"/>
    </xf>
    <xf numFmtId="0" fontId="14" fillId="2" borderId="10" xfId="0" applyFont="1" applyFill="1" applyBorder="1" applyAlignment="1" applyProtection="1">
      <alignment horizontal="left" vertical="center"/>
      <protection hidden="1"/>
    </xf>
  </cellXfs>
  <cellStyles count="10">
    <cellStyle name="Comma" xfId="1" builtinId="3"/>
    <cellStyle name="Comma 2 3" xfId="6" xr:uid="{C0952C81-780E-488A-8145-38C56181132C}"/>
    <cellStyle name="Currency" xfId="2" builtinId="4"/>
    <cellStyle name="Normal" xfId="0" builtinId="0"/>
    <cellStyle name="Normal 2" xfId="8" xr:uid="{F61F40B7-A1C5-4DC6-B8E2-D5B8D721E628}"/>
    <cellStyle name="Normal 2 2" xfId="7" xr:uid="{4390F41A-914C-4D4A-938D-A4221CBA56A0}"/>
    <cellStyle name="Normal 4" xfId="5" xr:uid="{8909F7B0-94F2-45E2-BD33-054562129499}"/>
    <cellStyle name="Normal 4 2" xfId="4" xr:uid="{74B743EB-1426-4F6D-83EB-0AA7BAA76A93}"/>
    <cellStyle name="Normal 7" xfId="3" xr:uid="{BC7F112F-B5E1-4FC0-9598-EAA712E280C6}"/>
    <cellStyle name="Percent" xfId="9" builtinId="5"/>
  </cellStyles>
  <dxfs count="11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5</xdr:row>
      <xdr:rowOff>76200</xdr:rowOff>
    </xdr:from>
    <xdr:ext cx="184731" cy="264560"/>
    <xdr:sp macro="" textlink="">
      <xdr:nvSpPr>
        <xdr:cNvPr id="2" name="TextBox 1">
          <a:extLst>
            <a:ext uri="{FF2B5EF4-FFF2-40B4-BE49-F238E27FC236}">
              <a16:creationId xmlns:a16="http://schemas.microsoft.com/office/drawing/2014/main" id="{EE7557AC-1BED-71A3-9ADD-5FC387487B33}"/>
            </a:ext>
          </a:extLst>
        </xdr:cNvPr>
        <xdr:cNvSpPr txBox="1"/>
      </xdr:nvSpPr>
      <xdr:spPr>
        <a:xfrm>
          <a:off x="10306050" y="1181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1.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9CACC-1431-4F70-90EE-47B5307A5C22}">
  <dimension ref="A1:E23"/>
  <sheetViews>
    <sheetView tabSelected="1" view="pageBreakPreview" zoomScale="60" zoomScaleNormal="100" workbookViewId="0">
      <selection sqref="A1:E21"/>
    </sheetView>
  </sheetViews>
  <sheetFormatPr defaultRowHeight="15" x14ac:dyDescent="0.25"/>
  <cols>
    <col min="2" max="2" width="40" customWidth="1"/>
    <col min="3" max="3" width="56.85546875" bestFit="1" customWidth="1"/>
    <col min="4" max="4" width="11.28515625" customWidth="1"/>
  </cols>
  <sheetData>
    <row r="1" spans="1:5" ht="15.75" thickBot="1" x14ac:dyDescent="0.3">
      <c r="A1" s="183"/>
      <c r="B1" s="183"/>
      <c r="C1" s="183"/>
      <c r="D1" s="183"/>
      <c r="E1" s="183"/>
    </row>
    <row r="2" spans="1:5" ht="15.75" x14ac:dyDescent="0.25">
      <c r="A2" s="1"/>
      <c r="B2" s="2"/>
      <c r="C2" s="2"/>
      <c r="D2" s="3"/>
      <c r="E2" s="183"/>
    </row>
    <row r="3" spans="1:5" ht="26.25" x14ac:dyDescent="0.4">
      <c r="A3" s="4"/>
      <c r="B3" s="288" t="s">
        <v>0</v>
      </c>
      <c r="C3" s="288"/>
      <c r="D3" s="5"/>
      <c r="E3" s="183"/>
    </row>
    <row r="4" spans="1:5" ht="15.75" x14ac:dyDescent="0.25">
      <c r="A4" s="4"/>
      <c r="B4" s="6"/>
      <c r="C4" s="6"/>
      <c r="D4" s="5"/>
      <c r="E4" s="183"/>
    </row>
    <row r="5" spans="1:5" ht="15.75" x14ac:dyDescent="0.25">
      <c r="A5" s="4"/>
      <c r="B5" s="6"/>
      <c r="C5" s="6"/>
      <c r="D5" s="5"/>
      <c r="E5" s="183"/>
    </row>
    <row r="6" spans="1:5" ht="16.5" thickBot="1" x14ac:dyDescent="0.3">
      <c r="A6" s="4"/>
      <c r="B6" s="6"/>
      <c r="C6" s="6"/>
      <c r="D6" s="5"/>
      <c r="E6" s="183"/>
    </row>
    <row r="7" spans="1:5" ht="21.75" thickBot="1" x14ac:dyDescent="0.4">
      <c r="A7" s="4"/>
      <c r="B7" s="7" t="s">
        <v>1</v>
      </c>
      <c r="C7" s="8" t="s">
        <v>811</v>
      </c>
      <c r="D7" s="5"/>
      <c r="E7" s="183"/>
    </row>
    <row r="8" spans="1:5" ht="21" x14ac:dyDescent="0.35">
      <c r="A8" s="4"/>
      <c r="B8" s="6"/>
      <c r="C8" s="9"/>
      <c r="D8" s="5"/>
      <c r="E8" s="183"/>
    </row>
    <row r="9" spans="1:5" ht="19.5" thickBot="1" x14ac:dyDescent="0.35">
      <c r="A9" s="10"/>
      <c r="B9" s="7"/>
      <c r="C9" s="7"/>
      <c r="D9" s="11"/>
      <c r="E9" s="183"/>
    </row>
    <row r="10" spans="1:5" ht="21.75" thickBot="1" x14ac:dyDescent="0.4">
      <c r="A10" s="10"/>
      <c r="B10" s="7" t="s">
        <v>2</v>
      </c>
      <c r="C10" s="8" t="s">
        <v>3</v>
      </c>
      <c r="D10" s="11"/>
      <c r="E10" s="183"/>
    </row>
    <row r="11" spans="1:5" ht="21" x14ac:dyDescent="0.35">
      <c r="A11" s="10"/>
      <c r="B11" s="7"/>
      <c r="C11" s="12"/>
      <c r="D11" s="11"/>
      <c r="E11" s="183"/>
    </row>
    <row r="12" spans="1:5" ht="21.75" thickBot="1" x14ac:dyDescent="0.4">
      <c r="A12" s="10"/>
      <c r="B12" s="7"/>
      <c r="C12" s="9"/>
      <c r="D12" s="11"/>
      <c r="E12" s="183"/>
    </row>
    <row r="13" spans="1:5" ht="21.75" thickBot="1" x14ac:dyDescent="0.4">
      <c r="A13" s="10"/>
      <c r="B13" s="7" t="s">
        <v>4</v>
      </c>
      <c r="C13" s="8" t="s">
        <v>5</v>
      </c>
      <c r="D13" s="11"/>
      <c r="E13" s="183"/>
    </row>
    <row r="14" spans="1:5" ht="21" x14ac:dyDescent="0.35">
      <c r="A14" s="10"/>
      <c r="B14" s="7"/>
      <c r="C14" s="13"/>
      <c r="D14" s="11"/>
      <c r="E14" s="183"/>
    </row>
    <row r="15" spans="1:5" ht="19.5" thickBot="1" x14ac:dyDescent="0.35">
      <c r="A15" s="10"/>
      <c r="B15" s="7"/>
      <c r="C15" s="7"/>
      <c r="D15" s="11"/>
      <c r="E15" s="183"/>
    </row>
    <row r="16" spans="1:5" ht="21.75" thickBot="1" x14ac:dyDescent="0.4">
      <c r="A16" s="10"/>
      <c r="B16" s="7" t="s">
        <v>6</v>
      </c>
      <c r="C16" s="8" t="s">
        <v>7</v>
      </c>
      <c r="D16" s="11"/>
      <c r="E16" s="183"/>
    </row>
    <row r="17" spans="1:5" ht="21" x14ac:dyDescent="0.35">
      <c r="A17" s="10"/>
      <c r="B17" s="7"/>
      <c r="C17" s="9"/>
      <c r="D17" s="11"/>
      <c r="E17" s="183"/>
    </row>
    <row r="18" spans="1:5" ht="15.75" x14ac:dyDescent="0.25">
      <c r="A18" s="4"/>
      <c r="B18" s="6"/>
      <c r="C18" s="6"/>
      <c r="D18" s="5"/>
      <c r="E18" s="183"/>
    </row>
    <row r="19" spans="1:5" ht="16.5" thickBot="1" x14ac:dyDescent="0.3">
      <c r="A19" s="14"/>
      <c r="B19" s="15"/>
      <c r="C19" s="15"/>
      <c r="D19" s="16"/>
      <c r="E19" s="183"/>
    </row>
    <row r="20" spans="1:5" ht="15.75" x14ac:dyDescent="0.25">
      <c r="A20" s="6"/>
      <c r="B20" s="6"/>
      <c r="C20" s="6"/>
      <c r="D20" s="6"/>
      <c r="E20" s="183"/>
    </row>
    <row r="21" spans="1:5" ht="18.75" x14ac:dyDescent="0.3">
      <c r="A21" s="7"/>
      <c r="B21" s="17" t="s">
        <v>8</v>
      </c>
      <c r="C21" s="7"/>
      <c r="D21" s="7"/>
      <c r="E21" s="183"/>
    </row>
    <row r="22" spans="1:5" x14ac:dyDescent="0.25">
      <c r="A22" s="183"/>
      <c r="B22" s="183"/>
      <c r="C22" s="183"/>
      <c r="D22" s="183"/>
      <c r="E22" s="183"/>
    </row>
    <row r="23" spans="1:5" x14ac:dyDescent="0.25">
      <c r="A23" s="183"/>
      <c r="B23" s="183"/>
      <c r="C23" s="183"/>
      <c r="D23" s="183"/>
      <c r="E23" s="183"/>
    </row>
  </sheetData>
  <sheetProtection algorithmName="SHA-512" hashValue="MCOXZFbQe/K3Twc1wCOQRlzUYyw8Rqpxm6o9iXn0eN8BBhhi03sgSvSwsd5fgax0WgVT5zPF9OHPf8CYbLVxsg==" saltValue="Mgz4ObGD6CWdepcusjGHng==" spinCount="100000" sheet="1" objects="1" scenarios="1"/>
  <mergeCells count="1">
    <mergeCell ref="B3:C3"/>
  </mergeCells>
  <conditionalFormatting sqref="A2:D21">
    <cfRule type="expression" dxfId="111" priority="1">
      <formula>CELL("protect",A2)=0</formula>
    </cfRule>
  </conditionalFormatting>
  <pageMargins left="0.7" right="0.7" top="0.75" bottom="0.75" header="0.3" footer="0.3"/>
  <pageSetup paperSize="9" scale="69" orientation="portrait"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EBEEF-0433-4255-98D6-30730702FE0B}">
  <sheetPr>
    <tabColor theme="4" tint="0.39997558519241921"/>
  </sheetPr>
  <dimension ref="B2:R43"/>
  <sheetViews>
    <sheetView view="pageBreakPreview" topLeftCell="B1" zoomScale="60" zoomScaleNormal="100" workbookViewId="0">
      <selection activeCell="B2" sqref="B2:P40"/>
    </sheetView>
  </sheetViews>
  <sheetFormatPr defaultColWidth="13.42578125" defaultRowHeight="15" x14ac:dyDescent="0.25"/>
  <cols>
    <col min="2" max="2" width="22" customWidth="1"/>
    <col min="3" max="3" width="23.7109375" customWidth="1"/>
    <col min="4" max="4" width="22.5703125" customWidth="1"/>
    <col min="5" max="5" width="2.7109375" customWidth="1"/>
    <col min="6" max="6" width="11.7109375" customWidth="1"/>
    <col min="7" max="7" width="12.7109375" customWidth="1"/>
    <col min="9" max="9" width="3.140625" customWidth="1"/>
    <col min="10" max="10" width="14.42578125" customWidth="1"/>
    <col min="11" max="11" width="15.7109375" customWidth="1"/>
    <col min="12" max="12" width="15" customWidth="1"/>
    <col min="13" max="13" width="3.28515625" customWidth="1"/>
    <col min="14" max="14" width="15.28515625" customWidth="1"/>
    <col min="15" max="15" width="14.140625" customWidth="1"/>
    <col min="16" max="16" width="13.7109375" customWidth="1"/>
    <col min="17" max="17" width="3.140625" customWidth="1"/>
  </cols>
  <sheetData>
    <row r="2" spans="2:18" x14ac:dyDescent="0.25">
      <c r="B2" s="18" t="s">
        <v>9</v>
      </c>
      <c r="C2" s="291" t="str">
        <f>'Cover Sheet'!C7</f>
        <v>RFI 05/2025</v>
      </c>
      <c r="D2" s="291"/>
      <c r="E2" s="20"/>
      <c r="F2" s="20"/>
      <c r="G2" s="21" t="s">
        <v>10</v>
      </c>
      <c r="H2" s="19" t="str">
        <f>Index!A19</f>
        <v xml:space="preserve">  TD.5.2</v>
      </c>
      <c r="I2" s="20"/>
      <c r="J2" s="183"/>
      <c r="K2" s="183"/>
      <c r="L2" s="183"/>
      <c r="M2" s="183"/>
      <c r="N2" s="183"/>
      <c r="O2" s="183"/>
      <c r="P2" s="183"/>
    </row>
    <row r="3" spans="2:18" x14ac:dyDescent="0.25">
      <c r="B3" s="18" t="s">
        <v>12</v>
      </c>
      <c r="C3" s="291" t="str">
        <f>'Cover Sheet'!C10</f>
        <v>Network Carrier and Infrastructure Services</v>
      </c>
      <c r="D3" s="291"/>
      <c r="E3" s="20"/>
      <c r="F3" s="20"/>
      <c r="G3" s="20"/>
      <c r="H3" s="20"/>
      <c r="I3" s="20"/>
      <c r="J3" s="20"/>
      <c r="K3" s="20"/>
      <c r="L3" s="20"/>
      <c r="M3" s="20"/>
      <c r="N3" s="20"/>
      <c r="O3" s="20"/>
      <c r="P3" s="20"/>
      <c r="Q3" s="20"/>
      <c r="R3" s="20"/>
    </row>
    <row r="4" spans="2:18" x14ac:dyDescent="0.25">
      <c r="B4" s="18" t="s">
        <v>47</v>
      </c>
      <c r="C4" s="291" t="str">
        <f>'Cover Sheet'!C13</f>
        <v>Tower D: Data Carrier Services</v>
      </c>
      <c r="D4" s="291"/>
      <c r="E4" s="20"/>
      <c r="F4" s="20"/>
      <c r="G4" s="20"/>
      <c r="H4" s="20"/>
      <c r="I4" s="20"/>
      <c r="J4" s="20"/>
      <c r="K4" s="20"/>
      <c r="L4" s="20"/>
      <c r="M4" s="20"/>
      <c r="N4" s="20"/>
      <c r="O4" s="20"/>
      <c r="P4" s="20"/>
      <c r="Q4" s="20"/>
      <c r="R4" s="20"/>
    </row>
    <row r="5" spans="2:18" x14ac:dyDescent="0.25">
      <c r="B5" s="22" t="s">
        <v>14</v>
      </c>
      <c r="C5" s="291" t="str">
        <f>'Cover Sheet'!C16</f>
        <v>COMPANY XYZ</v>
      </c>
      <c r="D5" s="291"/>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42" t="str">
        <f>"Template " &amp;H2&amp;" - "&amp;Index!B19</f>
        <v>Template   TD.5.2 - Satellite MTU New Solution</v>
      </c>
      <c r="C8" s="342"/>
      <c r="D8" s="342"/>
      <c r="E8" s="95"/>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ht="15.75" thickBot="1" x14ac:dyDescent="0.3">
      <c r="B10" s="58"/>
      <c r="C10" s="20"/>
      <c r="D10" s="20"/>
      <c r="E10" s="20"/>
      <c r="F10" s="20"/>
      <c r="G10" s="20"/>
      <c r="H10" s="20"/>
      <c r="I10" s="20"/>
      <c r="J10" s="20"/>
      <c r="K10" s="20"/>
      <c r="L10" s="20"/>
      <c r="M10" s="20"/>
      <c r="N10" s="20"/>
      <c r="O10" s="20"/>
      <c r="P10" s="20"/>
      <c r="Q10" s="20"/>
      <c r="R10" s="20"/>
    </row>
    <row r="11" spans="2:18" x14ac:dyDescent="0.25">
      <c r="B11" s="343" t="s">
        <v>502</v>
      </c>
      <c r="C11" s="344"/>
      <c r="D11" s="344"/>
      <c r="E11" s="344"/>
      <c r="F11" s="344"/>
      <c r="G11" s="344"/>
      <c r="H11" s="344"/>
      <c r="I11" s="344"/>
      <c r="J11" s="344"/>
      <c r="K11" s="344"/>
      <c r="L11" s="344"/>
      <c r="M11" s="344"/>
      <c r="N11" s="344"/>
      <c r="O11" s="344"/>
      <c r="P11" s="345"/>
      <c r="Q11" s="60"/>
      <c r="R11" s="42"/>
    </row>
    <row r="12" spans="2:18" ht="41.45" customHeight="1" x14ac:dyDescent="0.25">
      <c r="B12" s="123" t="s">
        <v>48</v>
      </c>
      <c r="C12" s="61" t="s">
        <v>193</v>
      </c>
      <c r="D12" s="38" t="s">
        <v>194</v>
      </c>
      <c r="E12" s="136"/>
      <c r="F12" s="334" t="s">
        <v>66</v>
      </c>
      <c r="G12" s="333"/>
      <c r="H12" s="314"/>
      <c r="I12" s="136"/>
      <c r="J12" s="334" t="s">
        <v>67</v>
      </c>
      <c r="K12" s="333"/>
      <c r="L12" s="314"/>
      <c r="M12" s="136"/>
      <c r="N12" s="334" t="s">
        <v>68</v>
      </c>
      <c r="O12" s="333"/>
      <c r="P12" s="314"/>
      <c r="Q12" s="60"/>
      <c r="R12" s="60"/>
    </row>
    <row r="13" spans="2:18" x14ac:dyDescent="0.25">
      <c r="B13" s="151"/>
      <c r="C13" s="62"/>
      <c r="D13" s="37"/>
      <c r="E13" s="54"/>
      <c r="F13" s="54" t="s">
        <v>69</v>
      </c>
      <c r="G13" s="54" t="s">
        <v>70</v>
      </c>
      <c r="H13" s="54" t="s">
        <v>71</v>
      </c>
      <c r="I13" s="54"/>
      <c r="J13" s="54" t="s">
        <v>69</v>
      </c>
      <c r="K13" s="54" t="s">
        <v>70</v>
      </c>
      <c r="L13" s="54" t="s">
        <v>71</v>
      </c>
      <c r="M13" s="54"/>
      <c r="N13" s="54" t="s">
        <v>69</v>
      </c>
      <c r="O13" s="54" t="s">
        <v>70</v>
      </c>
      <c r="P13" s="109" t="s">
        <v>71</v>
      </c>
      <c r="Q13" s="60"/>
      <c r="R13" s="60"/>
    </row>
    <row r="14" spans="2:18" ht="14.45" customHeight="1" x14ac:dyDescent="0.25">
      <c r="B14" s="114">
        <v>1</v>
      </c>
      <c r="C14" s="210" t="s">
        <v>195</v>
      </c>
      <c r="D14" s="339" t="s">
        <v>521</v>
      </c>
      <c r="E14" s="212"/>
      <c r="F14" s="212">
        <v>0</v>
      </c>
      <c r="G14" s="212">
        <v>0</v>
      </c>
      <c r="H14" s="212">
        <v>0</v>
      </c>
      <c r="I14" s="212"/>
      <c r="J14" s="212">
        <v>0</v>
      </c>
      <c r="K14" s="212">
        <v>0</v>
      </c>
      <c r="L14" s="212">
        <v>0</v>
      </c>
      <c r="M14" s="212"/>
      <c r="N14" s="212">
        <v>0</v>
      </c>
      <c r="O14" s="212">
        <v>0</v>
      </c>
      <c r="P14" s="214">
        <v>0</v>
      </c>
      <c r="Q14" s="20"/>
      <c r="R14" s="20"/>
    </row>
    <row r="15" spans="2:18" x14ac:dyDescent="0.25">
      <c r="B15" s="114">
        <v>2</v>
      </c>
      <c r="C15" s="210" t="s">
        <v>196</v>
      </c>
      <c r="D15" s="340"/>
      <c r="E15" s="212"/>
      <c r="F15" s="212">
        <v>0</v>
      </c>
      <c r="G15" s="212">
        <v>0</v>
      </c>
      <c r="H15" s="212">
        <v>0</v>
      </c>
      <c r="I15" s="212"/>
      <c r="J15" s="212">
        <v>0</v>
      </c>
      <c r="K15" s="212">
        <v>0</v>
      </c>
      <c r="L15" s="212">
        <v>0</v>
      </c>
      <c r="M15" s="212"/>
      <c r="N15" s="212">
        <v>0</v>
      </c>
      <c r="O15" s="212">
        <v>0</v>
      </c>
      <c r="P15" s="214">
        <v>0</v>
      </c>
      <c r="Q15" s="20"/>
      <c r="R15" s="20"/>
    </row>
    <row r="16" spans="2:18" x14ac:dyDescent="0.25">
      <c r="B16" s="114">
        <v>3</v>
      </c>
      <c r="C16" s="210" t="s">
        <v>196</v>
      </c>
      <c r="D16" s="340"/>
      <c r="E16" s="212"/>
      <c r="F16" s="212">
        <v>0</v>
      </c>
      <c r="G16" s="212">
        <v>0</v>
      </c>
      <c r="H16" s="212">
        <v>0</v>
      </c>
      <c r="I16" s="212"/>
      <c r="J16" s="212">
        <v>0</v>
      </c>
      <c r="K16" s="212">
        <v>0</v>
      </c>
      <c r="L16" s="212">
        <v>0</v>
      </c>
      <c r="M16" s="212"/>
      <c r="N16" s="212">
        <v>0</v>
      </c>
      <c r="O16" s="212">
        <v>0</v>
      </c>
      <c r="P16" s="214">
        <v>0</v>
      </c>
      <c r="Q16" s="20"/>
      <c r="R16" s="20"/>
    </row>
    <row r="17" spans="2:18" x14ac:dyDescent="0.25">
      <c r="B17" s="114">
        <v>4</v>
      </c>
      <c r="C17" s="210" t="s">
        <v>197</v>
      </c>
      <c r="D17" s="340"/>
      <c r="E17" s="212"/>
      <c r="F17" s="212">
        <v>0</v>
      </c>
      <c r="G17" s="212">
        <v>0</v>
      </c>
      <c r="H17" s="212">
        <v>0</v>
      </c>
      <c r="I17" s="212"/>
      <c r="J17" s="212">
        <v>0</v>
      </c>
      <c r="K17" s="212">
        <v>0</v>
      </c>
      <c r="L17" s="212">
        <v>0</v>
      </c>
      <c r="M17" s="212"/>
      <c r="N17" s="212">
        <v>0</v>
      </c>
      <c r="O17" s="212">
        <v>0</v>
      </c>
      <c r="P17" s="214">
        <v>0</v>
      </c>
      <c r="Q17" s="20"/>
      <c r="R17" s="20"/>
    </row>
    <row r="18" spans="2:18" x14ac:dyDescent="0.25">
      <c r="B18" s="114">
        <v>5</v>
      </c>
      <c r="C18" s="210" t="s">
        <v>198</v>
      </c>
      <c r="D18" s="340"/>
      <c r="E18" s="212"/>
      <c r="F18" s="212">
        <v>0</v>
      </c>
      <c r="G18" s="212">
        <v>0</v>
      </c>
      <c r="H18" s="212">
        <v>0</v>
      </c>
      <c r="I18" s="212"/>
      <c r="J18" s="212">
        <v>0</v>
      </c>
      <c r="K18" s="212">
        <v>0</v>
      </c>
      <c r="L18" s="212">
        <v>0</v>
      </c>
      <c r="M18" s="212"/>
      <c r="N18" s="212">
        <v>0</v>
      </c>
      <c r="O18" s="212">
        <v>0</v>
      </c>
      <c r="P18" s="214">
        <v>0</v>
      </c>
      <c r="Q18" s="20"/>
      <c r="R18" s="20"/>
    </row>
    <row r="19" spans="2:18" x14ac:dyDescent="0.25">
      <c r="B19" s="114">
        <v>6</v>
      </c>
      <c r="C19" s="210" t="s">
        <v>196</v>
      </c>
      <c r="D19" s="340"/>
      <c r="E19" s="212"/>
      <c r="F19" s="212">
        <v>0</v>
      </c>
      <c r="G19" s="212">
        <v>0</v>
      </c>
      <c r="H19" s="212">
        <v>0</v>
      </c>
      <c r="I19" s="212"/>
      <c r="J19" s="212">
        <v>0</v>
      </c>
      <c r="K19" s="212">
        <v>0</v>
      </c>
      <c r="L19" s="212">
        <v>0</v>
      </c>
      <c r="M19" s="212"/>
      <c r="N19" s="212">
        <v>0</v>
      </c>
      <c r="O19" s="212">
        <v>0</v>
      </c>
      <c r="P19" s="214">
        <v>0</v>
      </c>
      <c r="Q19" s="20"/>
      <c r="R19" s="20"/>
    </row>
    <row r="20" spans="2:18" x14ac:dyDescent="0.25">
      <c r="B20" s="114">
        <v>7</v>
      </c>
      <c r="C20" s="215" t="s">
        <v>199</v>
      </c>
      <c r="D20" s="340"/>
      <c r="E20" s="212"/>
      <c r="F20" s="212">
        <v>0</v>
      </c>
      <c r="G20" s="212">
        <v>0</v>
      </c>
      <c r="H20" s="212">
        <v>0</v>
      </c>
      <c r="I20" s="212"/>
      <c r="J20" s="212">
        <v>0</v>
      </c>
      <c r="K20" s="212">
        <v>0</v>
      </c>
      <c r="L20" s="212">
        <v>0</v>
      </c>
      <c r="M20" s="212"/>
      <c r="N20" s="212">
        <v>0</v>
      </c>
      <c r="O20" s="212">
        <v>0</v>
      </c>
      <c r="P20" s="214">
        <v>0</v>
      </c>
      <c r="Q20" s="20"/>
      <c r="R20" s="20"/>
    </row>
    <row r="21" spans="2:18" x14ac:dyDescent="0.25">
      <c r="B21" s="114">
        <v>8</v>
      </c>
      <c r="C21" s="215" t="s">
        <v>200</v>
      </c>
      <c r="D21" s="340"/>
      <c r="E21" s="212"/>
      <c r="F21" s="212">
        <v>0</v>
      </c>
      <c r="G21" s="212">
        <v>0</v>
      </c>
      <c r="H21" s="212">
        <v>0</v>
      </c>
      <c r="I21" s="212"/>
      <c r="J21" s="212">
        <v>0</v>
      </c>
      <c r="K21" s="212">
        <v>0</v>
      </c>
      <c r="L21" s="212">
        <v>0</v>
      </c>
      <c r="M21" s="212"/>
      <c r="N21" s="212">
        <v>0</v>
      </c>
      <c r="O21" s="212">
        <v>0</v>
      </c>
      <c r="P21" s="214">
        <v>0</v>
      </c>
      <c r="Q21" s="20"/>
      <c r="R21" s="20"/>
    </row>
    <row r="22" spans="2:18" x14ac:dyDescent="0.25">
      <c r="B22" s="114">
        <v>9</v>
      </c>
      <c r="C22" s="216" t="s">
        <v>201</v>
      </c>
      <c r="D22" s="340"/>
      <c r="E22" s="212"/>
      <c r="F22" s="212">
        <v>0</v>
      </c>
      <c r="G22" s="212">
        <v>0</v>
      </c>
      <c r="H22" s="212">
        <v>0</v>
      </c>
      <c r="I22" s="212"/>
      <c r="J22" s="212">
        <v>0</v>
      </c>
      <c r="K22" s="212">
        <v>0</v>
      </c>
      <c r="L22" s="212">
        <v>0</v>
      </c>
      <c r="M22" s="212"/>
      <c r="N22" s="212">
        <v>0</v>
      </c>
      <c r="O22" s="212">
        <v>0</v>
      </c>
      <c r="P22" s="214">
        <v>0</v>
      </c>
      <c r="Q22" s="20"/>
      <c r="R22" s="20"/>
    </row>
    <row r="23" spans="2:18" x14ac:dyDescent="0.25">
      <c r="B23" s="114">
        <v>10</v>
      </c>
      <c r="C23" s="215" t="s">
        <v>195</v>
      </c>
      <c r="D23" s="340"/>
      <c r="E23" s="212"/>
      <c r="F23" s="212">
        <v>0</v>
      </c>
      <c r="G23" s="212">
        <v>0</v>
      </c>
      <c r="H23" s="212">
        <v>0</v>
      </c>
      <c r="I23" s="212"/>
      <c r="J23" s="212">
        <v>0</v>
      </c>
      <c r="K23" s="212">
        <v>0</v>
      </c>
      <c r="L23" s="212">
        <v>0</v>
      </c>
      <c r="M23" s="212"/>
      <c r="N23" s="212">
        <v>0</v>
      </c>
      <c r="O23" s="212">
        <v>0</v>
      </c>
      <c r="P23" s="214">
        <v>0</v>
      </c>
      <c r="Q23" s="20"/>
      <c r="R23" s="20"/>
    </row>
    <row r="24" spans="2:18" x14ac:dyDescent="0.25">
      <c r="B24" s="114">
        <v>11</v>
      </c>
      <c r="C24" s="215" t="s">
        <v>202</v>
      </c>
      <c r="D24" s="340"/>
      <c r="E24" s="212"/>
      <c r="F24" s="212">
        <v>0</v>
      </c>
      <c r="G24" s="212">
        <v>0</v>
      </c>
      <c r="H24" s="212">
        <v>0</v>
      </c>
      <c r="I24" s="212"/>
      <c r="J24" s="212">
        <v>0</v>
      </c>
      <c r="K24" s="212">
        <v>0</v>
      </c>
      <c r="L24" s="212">
        <v>0</v>
      </c>
      <c r="M24" s="212"/>
      <c r="N24" s="212">
        <v>0</v>
      </c>
      <c r="O24" s="212">
        <v>0</v>
      </c>
      <c r="P24" s="214">
        <v>0</v>
      </c>
      <c r="Q24" s="20"/>
      <c r="R24" s="20"/>
    </row>
    <row r="25" spans="2:18" x14ac:dyDescent="0.25">
      <c r="B25" s="114">
        <v>12</v>
      </c>
      <c r="C25" s="215" t="s">
        <v>196</v>
      </c>
      <c r="D25" s="340"/>
      <c r="E25" s="212"/>
      <c r="F25" s="212">
        <v>0</v>
      </c>
      <c r="G25" s="212">
        <v>0</v>
      </c>
      <c r="H25" s="212">
        <v>0</v>
      </c>
      <c r="I25" s="212"/>
      <c r="J25" s="212">
        <v>0</v>
      </c>
      <c r="K25" s="212">
        <v>0</v>
      </c>
      <c r="L25" s="212">
        <v>0</v>
      </c>
      <c r="M25" s="212"/>
      <c r="N25" s="212">
        <v>0</v>
      </c>
      <c r="O25" s="212">
        <v>0</v>
      </c>
      <c r="P25" s="214">
        <v>0</v>
      </c>
      <c r="Q25" s="20"/>
      <c r="R25" s="20"/>
    </row>
    <row r="26" spans="2:18" x14ac:dyDescent="0.25">
      <c r="B26" s="114">
        <v>13</v>
      </c>
      <c r="C26" s="210" t="s">
        <v>203</v>
      </c>
      <c r="D26" s="340"/>
      <c r="E26" s="212"/>
      <c r="F26" s="212">
        <v>0</v>
      </c>
      <c r="G26" s="212">
        <v>0</v>
      </c>
      <c r="H26" s="212">
        <v>0</v>
      </c>
      <c r="I26" s="212"/>
      <c r="J26" s="212">
        <v>0</v>
      </c>
      <c r="K26" s="212">
        <v>0</v>
      </c>
      <c r="L26" s="212">
        <v>0</v>
      </c>
      <c r="M26" s="212"/>
      <c r="N26" s="212">
        <v>0</v>
      </c>
      <c r="O26" s="212">
        <v>0</v>
      </c>
      <c r="P26" s="214">
        <v>0</v>
      </c>
      <c r="Q26" s="20"/>
      <c r="R26" s="20"/>
    </row>
    <row r="27" spans="2:18" x14ac:dyDescent="0.25">
      <c r="B27" s="114">
        <v>14</v>
      </c>
      <c r="C27" s="210" t="s">
        <v>198</v>
      </c>
      <c r="D27" s="340"/>
      <c r="E27" s="212"/>
      <c r="F27" s="212">
        <v>0</v>
      </c>
      <c r="G27" s="212">
        <v>0</v>
      </c>
      <c r="H27" s="212">
        <v>0</v>
      </c>
      <c r="I27" s="212"/>
      <c r="J27" s="212">
        <v>0</v>
      </c>
      <c r="K27" s="212">
        <v>0</v>
      </c>
      <c r="L27" s="212">
        <v>0</v>
      </c>
      <c r="M27" s="212"/>
      <c r="N27" s="212">
        <v>0</v>
      </c>
      <c r="O27" s="212">
        <v>0</v>
      </c>
      <c r="P27" s="214">
        <v>0</v>
      </c>
      <c r="Q27" s="20"/>
      <c r="R27" s="20"/>
    </row>
    <row r="28" spans="2:18" x14ac:dyDescent="0.25">
      <c r="B28" s="114">
        <v>15</v>
      </c>
      <c r="C28" s="210" t="s">
        <v>197</v>
      </c>
      <c r="D28" s="340"/>
      <c r="E28" s="212"/>
      <c r="F28" s="212">
        <v>0</v>
      </c>
      <c r="G28" s="212">
        <v>0</v>
      </c>
      <c r="H28" s="212">
        <v>0</v>
      </c>
      <c r="I28" s="212"/>
      <c r="J28" s="212">
        <v>0</v>
      </c>
      <c r="K28" s="212">
        <v>0</v>
      </c>
      <c r="L28" s="212">
        <v>0</v>
      </c>
      <c r="M28" s="212"/>
      <c r="N28" s="212">
        <v>0</v>
      </c>
      <c r="O28" s="212">
        <v>0</v>
      </c>
      <c r="P28" s="214">
        <v>0</v>
      </c>
      <c r="Q28" s="20"/>
      <c r="R28" s="20"/>
    </row>
    <row r="29" spans="2:18" x14ac:dyDescent="0.25">
      <c r="B29" s="114">
        <v>16</v>
      </c>
      <c r="C29" s="210" t="s">
        <v>202</v>
      </c>
      <c r="D29" s="340"/>
      <c r="E29" s="212"/>
      <c r="F29" s="212">
        <v>0</v>
      </c>
      <c r="G29" s="212">
        <v>0</v>
      </c>
      <c r="H29" s="212">
        <v>0</v>
      </c>
      <c r="I29" s="212"/>
      <c r="J29" s="212">
        <v>0</v>
      </c>
      <c r="K29" s="212">
        <v>0</v>
      </c>
      <c r="L29" s="212">
        <v>0</v>
      </c>
      <c r="M29" s="212"/>
      <c r="N29" s="212">
        <v>0</v>
      </c>
      <c r="O29" s="212">
        <v>0</v>
      </c>
      <c r="P29" s="214">
        <v>0</v>
      </c>
      <c r="Q29" s="20"/>
      <c r="R29" s="20"/>
    </row>
    <row r="30" spans="2:18" x14ac:dyDescent="0.25">
      <c r="B30" s="114">
        <v>17</v>
      </c>
      <c r="C30" s="210" t="s">
        <v>201</v>
      </c>
      <c r="D30" s="340"/>
      <c r="E30" s="212"/>
      <c r="F30" s="212">
        <v>0</v>
      </c>
      <c r="G30" s="212">
        <v>0</v>
      </c>
      <c r="H30" s="212">
        <v>0</v>
      </c>
      <c r="I30" s="212"/>
      <c r="J30" s="212">
        <v>0</v>
      </c>
      <c r="K30" s="212">
        <v>0</v>
      </c>
      <c r="L30" s="212">
        <v>0</v>
      </c>
      <c r="M30" s="212"/>
      <c r="N30" s="212">
        <v>0</v>
      </c>
      <c r="O30" s="212">
        <v>0</v>
      </c>
      <c r="P30" s="214">
        <v>0</v>
      </c>
      <c r="Q30" s="20"/>
      <c r="R30" s="20"/>
    </row>
    <row r="31" spans="2:18" x14ac:dyDescent="0.25">
      <c r="B31" s="114">
        <v>18</v>
      </c>
      <c r="C31" s="210" t="s">
        <v>203</v>
      </c>
      <c r="D31" s="340"/>
      <c r="E31" s="212"/>
      <c r="F31" s="212">
        <v>0</v>
      </c>
      <c r="G31" s="212">
        <v>0</v>
      </c>
      <c r="H31" s="212">
        <v>0</v>
      </c>
      <c r="I31" s="212"/>
      <c r="J31" s="212">
        <v>0</v>
      </c>
      <c r="K31" s="212">
        <v>0</v>
      </c>
      <c r="L31" s="212">
        <v>0</v>
      </c>
      <c r="M31" s="212"/>
      <c r="N31" s="212">
        <v>0</v>
      </c>
      <c r="O31" s="212">
        <v>0</v>
      </c>
      <c r="P31" s="214">
        <v>0</v>
      </c>
      <c r="Q31" s="20"/>
      <c r="R31" s="20"/>
    </row>
    <row r="32" spans="2:18" ht="15.75" thickBot="1" x14ac:dyDescent="0.3">
      <c r="B32" s="150">
        <v>19</v>
      </c>
      <c r="C32" s="217" t="s">
        <v>204</v>
      </c>
      <c r="D32" s="341"/>
      <c r="E32" s="226"/>
      <c r="F32" s="226">
        <v>0</v>
      </c>
      <c r="G32" s="226">
        <v>0</v>
      </c>
      <c r="H32" s="226">
        <v>0</v>
      </c>
      <c r="I32" s="226"/>
      <c r="J32" s="226">
        <v>0</v>
      </c>
      <c r="K32" s="226">
        <v>0</v>
      </c>
      <c r="L32" s="226">
        <v>0</v>
      </c>
      <c r="M32" s="226"/>
      <c r="N32" s="212">
        <v>0</v>
      </c>
      <c r="O32" s="226">
        <v>0</v>
      </c>
      <c r="P32" s="227">
        <v>0</v>
      </c>
      <c r="Q32" s="20"/>
      <c r="R32" s="20"/>
    </row>
    <row r="33" spans="2:18" ht="15.75" thickBot="1" x14ac:dyDescent="0.3">
      <c r="B33" s="58"/>
      <c r="C33" s="64"/>
      <c r="D33" s="65"/>
      <c r="E33" s="20"/>
      <c r="F33" s="20"/>
      <c r="G33" s="20"/>
      <c r="H33" s="20"/>
      <c r="I33" s="20"/>
      <c r="J33" s="20"/>
      <c r="K33" s="20"/>
      <c r="L33" s="20"/>
      <c r="M33" s="20"/>
      <c r="N33" s="159">
        <f>SUM(N14:N32)</f>
        <v>0</v>
      </c>
      <c r="O33" s="20"/>
      <c r="P33" s="20"/>
      <c r="Q33" s="20"/>
      <c r="R33" s="20"/>
    </row>
    <row r="34" spans="2:18" ht="15.75" thickTop="1" x14ac:dyDescent="0.25">
      <c r="B34" s="58"/>
      <c r="C34" s="64"/>
      <c r="D34" s="65"/>
      <c r="E34" s="20"/>
      <c r="F34" s="20"/>
      <c r="G34" s="20"/>
      <c r="H34" s="20"/>
      <c r="I34" s="20"/>
      <c r="J34" s="20"/>
      <c r="K34" s="20"/>
      <c r="L34" s="20"/>
      <c r="M34" s="20"/>
      <c r="N34" s="20"/>
      <c r="O34" s="20"/>
      <c r="P34" s="20"/>
      <c r="Q34" s="20"/>
      <c r="R34" s="20"/>
    </row>
    <row r="35" spans="2:18" x14ac:dyDescent="0.25">
      <c r="B35" s="58"/>
      <c r="C35" s="64"/>
      <c r="D35" s="65"/>
      <c r="E35" s="20"/>
      <c r="F35" s="20"/>
      <c r="G35" s="20"/>
      <c r="H35" s="20"/>
      <c r="I35" s="20"/>
      <c r="J35" s="20"/>
      <c r="K35" s="20"/>
      <c r="L35" s="20"/>
      <c r="M35" s="20"/>
      <c r="N35" s="20"/>
      <c r="O35" s="20"/>
      <c r="P35" s="20"/>
      <c r="Q35" s="20"/>
      <c r="R35" s="20"/>
    </row>
    <row r="36" spans="2:18" x14ac:dyDescent="0.25">
      <c r="B36" s="30" t="s">
        <v>40</v>
      </c>
      <c r="C36" s="20"/>
      <c r="D36" s="20"/>
      <c r="E36" s="20"/>
      <c r="F36" s="20"/>
      <c r="G36" s="20"/>
      <c r="H36" s="20"/>
      <c r="I36" s="20"/>
      <c r="J36" s="20"/>
      <c r="K36" s="20"/>
      <c r="L36" s="20"/>
      <c r="M36" s="20"/>
      <c r="N36" s="20"/>
      <c r="O36" s="20"/>
      <c r="P36" s="20"/>
      <c r="Q36" s="20"/>
      <c r="R36" s="20"/>
    </row>
    <row r="37" spans="2:18" x14ac:dyDescent="0.25">
      <c r="B37" s="20" t="s">
        <v>532</v>
      </c>
      <c r="C37" s="20"/>
      <c r="D37" s="20"/>
      <c r="E37" s="20"/>
      <c r="F37" s="20"/>
      <c r="G37" s="20"/>
      <c r="H37" s="20"/>
      <c r="I37" s="20"/>
      <c r="J37" s="20"/>
      <c r="K37" s="20"/>
      <c r="L37" s="20"/>
      <c r="M37" s="20"/>
      <c r="N37" s="20"/>
      <c r="O37" s="20"/>
      <c r="P37" s="20"/>
      <c r="Q37" s="20"/>
      <c r="R37" s="20"/>
    </row>
    <row r="38" spans="2:18" x14ac:dyDescent="0.25">
      <c r="B38" s="20" t="s">
        <v>205</v>
      </c>
      <c r="C38" s="20"/>
      <c r="D38" s="20"/>
      <c r="E38" s="20"/>
      <c r="F38" s="20"/>
      <c r="G38" s="20"/>
      <c r="H38" s="20"/>
      <c r="I38" s="20"/>
      <c r="J38" s="20"/>
      <c r="K38" s="20"/>
      <c r="L38" s="20"/>
      <c r="M38" s="20"/>
      <c r="N38" s="20"/>
      <c r="O38" s="20"/>
      <c r="P38" s="20"/>
      <c r="Q38" s="20"/>
      <c r="R38" s="20"/>
    </row>
    <row r="39" spans="2:18" x14ac:dyDescent="0.25">
      <c r="B39" s="50" t="s">
        <v>539</v>
      </c>
      <c r="C39" s="20"/>
      <c r="D39" s="20"/>
      <c r="E39" s="20"/>
      <c r="F39" s="20"/>
      <c r="G39" s="20"/>
      <c r="H39" s="20"/>
      <c r="I39" s="20"/>
      <c r="J39" s="20"/>
      <c r="K39" s="20"/>
      <c r="L39" s="20"/>
      <c r="M39" s="20"/>
      <c r="N39" s="20"/>
      <c r="O39" s="20"/>
      <c r="P39" s="20"/>
      <c r="Q39" s="20"/>
      <c r="R39" s="20"/>
    </row>
    <row r="40" spans="2:18" x14ac:dyDescent="0.25">
      <c r="B40" s="32" t="s">
        <v>518</v>
      </c>
      <c r="C40" s="20"/>
      <c r="D40" s="20"/>
      <c r="E40" s="20"/>
      <c r="F40" s="20"/>
      <c r="G40" s="20"/>
      <c r="H40" s="20"/>
      <c r="I40" s="20"/>
      <c r="J40" s="20"/>
      <c r="K40" s="20"/>
      <c r="L40" s="20"/>
      <c r="M40" s="20"/>
      <c r="N40" s="20"/>
      <c r="O40" s="20"/>
      <c r="P40" s="20"/>
      <c r="Q40" s="20"/>
      <c r="R40" s="20"/>
    </row>
    <row r="41" spans="2:18" x14ac:dyDescent="0.25">
      <c r="B41" s="58"/>
      <c r="C41" s="20"/>
      <c r="D41" s="20"/>
      <c r="E41" s="20"/>
      <c r="F41" s="20"/>
      <c r="G41" s="20"/>
      <c r="H41" s="20"/>
      <c r="I41" s="20"/>
      <c r="J41" s="20"/>
      <c r="K41" s="20"/>
      <c r="L41" s="20"/>
      <c r="M41" s="20"/>
      <c r="N41" s="20"/>
      <c r="O41" s="20"/>
      <c r="P41" s="20"/>
      <c r="Q41" s="20"/>
      <c r="R41" s="20"/>
    </row>
    <row r="42" spans="2:18" x14ac:dyDescent="0.25">
      <c r="E42" s="20"/>
    </row>
    <row r="43" spans="2:18" x14ac:dyDescent="0.25">
      <c r="E43" s="20"/>
    </row>
  </sheetData>
  <sheetProtection algorithmName="SHA-512" hashValue="0I2XT85ShZGF54qQLxII6KMICPU7BJITd2rSGRSDLxCTDtsgYuOonqVDW1Xt2vXcRqmORoxRKfAHMqJJPkKbyQ==" saltValue="QpNHj5fCipYi/fHuKx1L+A==" spinCount="100000" sheet="1" objects="1" scenarios="1"/>
  <mergeCells count="10">
    <mergeCell ref="D14:D32"/>
    <mergeCell ref="C2:D2"/>
    <mergeCell ref="C3:D3"/>
    <mergeCell ref="C4:D4"/>
    <mergeCell ref="C5:D5"/>
    <mergeCell ref="B8:D8"/>
    <mergeCell ref="B11:P11"/>
    <mergeCell ref="F12:H12"/>
    <mergeCell ref="J12:L12"/>
    <mergeCell ref="N12:P12"/>
  </mergeCells>
  <conditionalFormatting sqref="B33:D41">
    <cfRule type="expression" dxfId="69" priority="1">
      <formula>CELL("protect",B33)=0</formula>
    </cfRule>
  </conditionalFormatting>
  <conditionalFormatting sqref="B12:E13">
    <cfRule type="expression" dxfId="68" priority="8">
      <formula>CELL("protect",B12)=0</formula>
    </cfRule>
  </conditionalFormatting>
  <conditionalFormatting sqref="B2:I2 B11 Q11:R12 F12 J12 F13:H32 J13:L32 N13:R32 B14:B32 F33:R41">
    <cfRule type="expression" dxfId="67" priority="10">
      <formula>CELL("protect",B2)=0</formula>
    </cfRule>
  </conditionalFormatting>
  <conditionalFormatting sqref="B3:R10">
    <cfRule type="expression" dxfId="66" priority="9">
      <formula>CELL("protect",B3)=0</formula>
    </cfRule>
  </conditionalFormatting>
  <conditionalFormatting sqref="D14">
    <cfRule type="expression" dxfId="65" priority="3">
      <formula>CELL("protect",D14)=0</formula>
    </cfRule>
  </conditionalFormatting>
  <conditionalFormatting sqref="E33:E43">
    <cfRule type="expression" dxfId="64" priority="6">
      <formula>CELL("protect",E33)=0</formula>
    </cfRule>
  </conditionalFormatting>
  <conditionalFormatting sqref="I12:I13">
    <cfRule type="expression" dxfId="63" priority="5">
      <formula>CELL("protect",I12)=0</formula>
    </cfRule>
  </conditionalFormatting>
  <conditionalFormatting sqref="M12:N13">
    <cfRule type="expression" dxfId="62" priority="4">
      <formula>CELL("protect",M12)=0</formula>
    </cfRule>
  </conditionalFormatting>
  <dataValidations count="1">
    <dataValidation type="decimal" allowBlank="1" showInputMessage="1" showErrorMessage="1" sqref="E14:P32" xr:uid="{10A0D6A9-BFD0-47C0-B002-E66D55FE748D}">
      <formula1>0</formula1>
      <formula2>999999999999999000</formula2>
    </dataValidation>
  </dataValidations>
  <pageMargins left="0.7" right="0.7" top="0.75" bottom="0.75" header="0.3" footer="0.3"/>
  <pageSetup scale="41" orientation="portrait" horizontalDpi="90" verticalDpi="90"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B0E9F-B8C9-47F8-A4BF-E60D636DA9FE}">
  <sheetPr>
    <tabColor theme="4" tint="0.39997558519241921"/>
  </sheetPr>
  <dimension ref="B2:R29"/>
  <sheetViews>
    <sheetView view="pageBreakPreview" topLeftCell="B1" zoomScale="60" zoomScaleNormal="100" workbookViewId="0">
      <selection activeCell="B2" sqref="B2:P28"/>
    </sheetView>
  </sheetViews>
  <sheetFormatPr defaultColWidth="13.42578125" defaultRowHeight="15" x14ac:dyDescent="0.25"/>
  <cols>
    <col min="2" max="2" width="21.140625" customWidth="1"/>
    <col min="3" max="3" width="31.28515625" customWidth="1"/>
    <col min="4" max="4" width="18.140625" customWidth="1"/>
    <col min="5" max="5" width="2" customWidth="1"/>
    <col min="9" max="9" width="2.85546875" customWidth="1"/>
    <col min="13" max="13" width="2.7109375" customWidth="1"/>
    <col min="14" max="14" width="14.7109375" customWidth="1"/>
    <col min="15" max="15" width="14.28515625" customWidth="1"/>
  </cols>
  <sheetData>
    <row r="2" spans="2:18" x14ac:dyDescent="0.25">
      <c r="B2" s="18" t="s">
        <v>9</v>
      </c>
      <c r="C2" s="291" t="str">
        <f>'Cover Sheet'!C7</f>
        <v>RFI 05/2025</v>
      </c>
      <c r="D2" s="291"/>
      <c r="E2" s="20"/>
      <c r="F2" s="20"/>
      <c r="G2" s="21" t="s">
        <v>10</v>
      </c>
      <c r="H2" s="19" t="str">
        <f>Index!A20</f>
        <v xml:space="preserve">  TD.5.3</v>
      </c>
      <c r="I2" s="20"/>
      <c r="J2" s="183"/>
      <c r="K2" s="183"/>
      <c r="L2" s="183"/>
      <c r="M2" s="183"/>
      <c r="N2" s="183"/>
      <c r="O2" s="183"/>
      <c r="P2" s="183"/>
    </row>
    <row r="3" spans="2:18" x14ac:dyDescent="0.25">
      <c r="B3" s="18" t="s">
        <v>12</v>
      </c>
      <c r="C3" s="291" t="str">
        <f>'Cover Sheet'!C10</f>
        <v>Network Carrier and Infrastructure Services</v>
      </c>
      <c r="D3" s="291"/>
      <c r="E3" s="20"/>
      <c r="F3" s="20"/>
      <c r="G3" s="20"/>
      <c r="H3" s="20"/>
      <c r="I3" s="20"/>
      <c r="J3" s="20"/>
      <c r="K3" s="20"/>
      <c r="L3" s="20"/>
      <c r="M3" s="20"/>
      <c r="N3" s="20"/>
      <c r="O3" s="20"/>
      <c r="P3" s="20"/>
      <c r="Q3" s="20"/>
      <c r="R3" s="20"/>
    </row>
    <row r="4" spans="2:18" x14ac:dyDescent="0.25">
      <c r="B4" s="18" t="s">
        <v>47</v>
      </c>
      <c r="C4" s="291" t="str">
        <f>'Cover Sheet'!C13</f>
        <v>Tower D: Data Carrier Services</v>
      </c>
      <c r="D4" s="291"/>
      <c r="E4" s="20"/>
      <c r="F4" s="20"/>
      <c r="G4" s="20"/>
      <c r="H4" s="20"/>
      <c r="I4" s="20"/>
      <c r="J4" s="20"/>
      <c r="K4" s="20"/>
      <c r="L4" s="20"/>
      <c r="M4" s="20"/>
      <c r="N4" s="20"/>
      <c r="O4" s="20"/>
      <c r="P4" s="20"/>
      <c r="Q4" s="20"/>
      <c r="R4" s="20"/>
    </row>
    <row r="5" spans="2:18" x14ac:dyDescent="0.25">
      <c r="B5" s="22" t="s">
        <v>14</v>
      </c>
      <c r="C5" s="291" t="str">
        <f>'Cover Sheet'!C16</f>
        <v>COMPANY XYZ</v>
      </c>
      <c r="D5" s="291"/>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42" t="str">
        <f>"Template " &amp;H2&amp;" - "&amp;Index!B20</f>
        <v>Template   TD.5.3 - Satellite Sites Border</v>
      </c>
      <c r="C8" s="342"/>
      <c r="D8" s="342"/>
      <c r="E8" s="23"/>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x14ac:dyDescent="0.25">
      <c r="B10" s="58"/>
      <c r="C10" s="20"/>
      <c r="D10" s="20"/>
      <c r="E10" s="20"/>
      <c r="F10" s="20"/>
      <c r="G10" s="20"/>
      <c r="H10" s="20"/>
      <c r="I10" s="20"/>
      <c r="J10" s="20"/>
      <c r="K10" s="20"/>
      <c r="L10" s="20"/>
      <c r="M10" s="20"/>
      <c r="N10" s="20"/>
      <c r="O10" s="20"/>
      <c r="P10" s="20"/>
      <c r="Q10" s="20"/>
      <c r="R10" s="20"/>
    </row>
    <row r="11" spans="2:18" x14ac:dyDescent="0.25">
      <c r="B11" s="305" t="s">
        <v>535</v>
      </c>
      <c r="C11" s="305"/>
      <c r="D11" s="305"/>
      <c r="E11" s="305"/>
      <c r="F11" s="305"/>
      <c r="G11" s="305"/>
      <c r="H11" s="305"/>
      <c r="I11" s="305"/>
      <c r="J11" s="305"/>
      <c r="K11" s="305"/>
      <c r="L11" s="305"/>
      <c r="M11" s="305"/>
      <c r="N11" s="305"/>
      <c r="O11" s="305"/>
      <c r="P11" s="305"/>
      <c r="Q11" s="60"/>
      <c r="R11" s="42"/>
    </row>
    <row r="12" spans="2:18" ht="26.25" customHeight="1" x14ac:dyDescent="0.25">
      <c r="B12" s="61" t="s">
        <v>48</v>
      </c>
      <c r="C12" s="61" t="s">
        <v>193</v>
      </c>
      <c r="D12" s="38" t="s">
        <v>194</v>
      </c>
      <c r="E12" s="315" t="s">
        <v>66</v>
      </c>
      <c r="F12" s="315"/>
      <c r="G12" s="315"/>
      <c r="H12" s="315"/>
      <c r="I12" s="315" t="s">
        <v>67</v>
      </c>
      <c r="J12" s="315"/>
      <c r="K12" s="315"/>
      <c r="L12" s="315"/>
      <c r="M12" s="315" t="s">
        <v>68</v>
      </c>
      <c r="N12" s="315"/>
      <c r="O12" s="315"/>
      <c r="P12" s="315"/>
      <c r="Q12" s="60"/>
      <c r="R12" s="60"/>
    </row>
    <row r="13" spans="2:18" x14ac:dyDescent="0.25">
      <c r="B13" s="61"/>
      <c r="C13" s="61"/>
      <c r="D13" s="38"/>
      <c r="E13" s="107"/>
      <c r="F13" s="54" t="s">
        <v>69</v>
      </c>
      <c r="G13" s="54" t="s">
        <v>70</v>
      </c>
      <c r="H13" s="54" t="s">
        <v>71</v>
      </c>
      <c r="I13" s="54"/>
      <c r="J13" s="54" t="s">
        <v>69</v>
      </c>
      <c r="K13" s="54" t="s">
        <v>70</v>
      </c>
      <c r="L13" s="54" t="s">
        <v>71</v>
      </c>
      <c r="M13" s="54"/>
      <c r="N13" s="54" t="s">
        <v>69</v>
      </c>
      <c r="O13" s="54" t="s">
        <v>70</v>
      </c>
      <c r="P13" s="54" t="s">
        <v>71</v>
      </c>
      <c r="Q13" s="60"/>
      <c r="R13" s="60"/>
    </row>
    <row r="14" spans="2:18" x14ac:dyDescent="0.25">
      <c r="B14" s="63">
        <v>1</v>
      </c>
      <c r="C14" s="219" t="s">
        <v>75</v>
      </c>
      <c r="D14" s="346" t="s">
        <v>523</v>
      </c>
      <c r="E14" s="228"/>
      <c r="F14" s="211">
        <v>0</v>
      </c>
      <c r="G14" s="212">
        <v>0</v>
      </c>
      <c r="H14" s="212">
        <v>0</v>
      </c>
      <c r="I14" s="228"/>
      <c r="J14" s="212">
        <v>0</v>
      </c>
      <c r="K14" s="212">
        <v>0</v>
      </c>
      <c r="L14" s="212">
        <v>0</v>
      </c>
      <c r="M14" s="228"/>
      <c r="N14" s="212">
        <v>0</v>
      </c>
      <c r="O14" s="212">
        <v>0</v>
      </c>
      <c r="P14" s="212">
        <v>0</v>
      </c>
      <c r="Q14" s="20"/>
      <c r="R14" s="20"/>
    </row>
    <row r="15" spans="2:18" x14ac:dyDescent="0.25">
      <c r="B15" s="63">
        <v>2</v>
      </c>
      <c r="C15" s="219" t="s">
        <v>102</v>
      </c>
      <c r="D15" s="346"/>
      <c r="E15" s="229"/>
      <c r="F15" s="211">
        <v>0</v>
      </c>
      <c r="G15" s="212">
        <v>0</v>
      </c>
      <c r="H15" s="212">
        <v>0</v>
      </c>
      <c r="I15" s="229"/>
      <c r="J15" s="212">
        <v>0</v>
      </c>
      <c r="K15" s="212">
        <v>0</v>
      </c>
      <c r="L15" s="212">
        <v>0</v>
      </c>
      <c r="M15" s="229"/>
      <c r="N15" s="212">
        <v>0</v>
      </c>
      <c r="O15" s="212">
        <v>0</v>
      </c>
      <c r="P15" s="212">
        <v>0</v>
      </c>
      <c r="Q15" s="20"/>
      <c r="R15" s="20"/>
    </row>
    <row r="16" spans="2:18" x14ac:dyDescent="0.25">
      <c r="B16" s="63">
        <v>3</v>
      </c>
      <c r="C16" s="219" t="s">
        <v>106</v>
      </c>
      <c r="D16" s="346"/>
      <c r="E16" s="229"/>
      <c r="F16" s="211">
        <v>0</v>
      </c>
      <c r="G16" s="212">
        <v>0</v>
      </c>
      <c r="H16" s="212">
        <v>0</v>
      </c>
      <c r="I16" s="229"/>
      <c r="J16" s="212">
        <v>0</v>
      </c>
      <c r="K16" s="212">
        <v>0</v>
      </c>
      <c r="L16" s="212">
        <v>0</v>
      </c>
      <c r="M16" s="229"/>
      <c r="N16" s="212">
        <v>0</v>
      </c>
      <c r="O16" s="212">
        <v>0</v>
      </c>
      <c r="P16" s="212">
        <v>0</v>
      </c>
      <c r="Q16" s="20"/>
      <c r="R16" s="20"/>
    </row>
    <row r="17" spans="2:18" x14ac:dyDescent="0.25">
      <c r="B17" s="63">
        <v>4</v>
      </c>
      <c r="C17" s="222" t="s">
        <v>161</v>
      </c>
      <c r="D17" s="346"/>
      <c r="E17" s="229"/>
      <c r="F17" s="211">
        <v>0</v>
      </c>
      <c r="G17" s="212">
        <v>0</v>
      </c>
      <c r="H17" s="212">
        <v>0</v>
      </c>
      <c r="I17" s="229"/>
      <c r="J17" s="212">
        <v>0</v>
      </c>
      <c r="K17" s="212">
        <v>0</v>
      </c>
      <c r="L17" s="212">
        <v>0</v>
      </c>
      <c r="M17" s="229"/>
      <c r="N17" s="212">
        <v>0</v>
      </c>
      <c r="O17" s="212">
        <v>0</v>
      </c>
      <c r="P17" s="212">
        <v>0</v>
      </c>
      <c r="Q17" s="20"/>
      <c r="R17" s="20"/>
    </row>
    <row r="18" spans="2:18" x14ac:dyDescent="0.25">
      <c r="B18" s="63">
        <v>5</v>
      </c>
      <c r="C18" s="222" t="s">
        <v>175</v>
      </c>
      <c r="D18" s="346"/>
      <c r="E18" s="229"/>
      <c r="F18" s="211">
        <v>0</v>
      </c>
      <c r="G18" s="212">
        <v>0</v>
      </c>
      <c r="H18" s="212">
        <v>0</v>
      </c>
      <c r="I18" s="229"/>
      <c r="J18" s="212">
        <v>0</v>
      </c>
      <c r="K18" s="212">
        <v>0</v>
      </c>
      <c r="L18" s="212">
        <v>0</v>
      </c>
      <c r="M18" s="229"/>
      <c r="N18" s="212">
        <v>0</v>
      </c>
      <c r="O18" s="212">
        <v>0</v>
      </c>
      <c r="P18" s="212">
        <v>0</v>
      </c>
      <c r="Q18" s="20"/>
      <c r="R18" s="20"/>
    </row>
    <row r="19" spans="2:18" x14ac:dyDescent="0.25">
      <c r="B19" s="63">
        <v>6</v>
      </c>
      <c r="C19" s="223" t="s">
        <v>184</v>
      </c>
      <c r="D19" s="346"/>
      <c r="E19" s="229"/>
      <c r="F19" s="211">
        <v>0</v>
      </c>
      <c r="G19" s="212">
        <v>0</v>
      </c>
      <c r="H19" s="212">
        <v>0</v>
      </c>
      <c r="I19" s="229"/>
      <c r="J19" s="212">
        <v>0</v>
      </c>
      <c r="K19" s="212">
        <v>0</v>
      </c>
      <c r="L19" s="212">
        <v>0</v>
      </c>
      <c r="M19" s="229"/>
      <c r="N19" s="212">
        <v>0</v>
      </c>
      <c r="O19" s="212">
        <v>0</v>
      </c>
      <c r="P19" s="212">
        <v>0</v>
      </c>
      <c r="Q19" s="20"/>
      <c r="R19" s="20"/>
    </row>
    <row r="20" spans="2:18" x14ac:dyDescent="0.25">
      <c r="B20" s="63">
        <v>7</v>
      </c>
      <c r="C20" s="222" t="s">
        <v>188</v>
      </c>
      <c r="D20" s="346"/>
      <c r="E20" s="230"/>
      <c r="F20" s="211">
        <v>0</v>
      </c>
      <c r="G20" s="212">
        <v>0</v>
      </c>
      <c r="H20" s="212">
        <v>0</v>
      </c>
      <c r="I20" s="230"/>
      <c r="J20" s="212">
        <v>0</v>
      </c>
      <c r="K20" s="212">
        <v>0</v>
      </c>
      <c r="L20" s="212">
        <v>0</v>
      </c>
      <c r="M20" s="230"/>
      <c r="N20" s="212">
        <v>0</v>
      </c>
      <c r="O20" s="212">
        <v>0</v>
      </c>
      <c r="P20" s="212">
        <v>0</v>
      </c>
      <c r="Q20" s="20"/>
      <c r="R20" s="20"/>
    </row>
    <row r="21" spans="2:18" ht="15.75" thickBot="1" x14ac:dyDescent="0.3">
      <c r="B21" s="58"/>
      <c r="C21" s="64"/>
      <c r="D21" s="65"/>
      <c r="E21" s="66"/>
      <c r="F21" s="20"/>
      <c r="G21" s="20"/>
      <c r="H21" s="20"/>
      <c r="I21" s="20"/>
      <c r="J21" s="20"/>
      <c r="K21" s="20"/>
      <c r="L21" s="20"/>
      <c r="M21" s="20"/>
      <c r="N21" s="160">
        <f>SUM(N14:N20)</f>
        <v>0</v>
      </c>
      <c r="O21" s="20"/>
      <c r="P21" s="20"/>
      <c r="Q21" s="20"/>
      <c r="R21" s="20"/>
    </row>
    <row r="22" spans="2:18" ht="15.75" thickTop="1" x14ac:dyDescent="0.25">
      <c r="B22" s="58"/>
      <c r="C22" s="64"/>
      <c r="D22" s="65"/>
      <c r="E22" s="66"/>
      <c r="F22" s="20"/>
      <c r="G22" s="20"/>
      <c r="H22" s="20"/>
      <c r="I22" s="20"/>
      <c r="J22" s="20"/>
      <c r="K22" s="20"/>
      <c r="L22" s="20"/>
      <c r="M22" s="20"/>
      <c r="N22" s="20"/>
      <c r="O22" s="20"/>
      <c r="P22" s="20"/>
      <c r="Q22" s="20"/>
      <c r="R22" s="20"/>
    </row>
    <row r="23" spans="2:18" x14ac:dyDescent="0.25">
      <c r="B23" s="58"/>
      <c r="C23" s="64"/>
      <c r="D23" s="65"/>
      <c r="E23" s="66"/>
      <c r="F23" s="20"/>
      <c r="G23" s="20"/>
      <c r="H23" s="20"/>
      <c r="I23" s="20"/>
      <c r="J23" s="20"/>
      <c r="K23" s="20"/>
      <c r="L23" s="20"/>
      <c r="M23" s="20"/>
      <c r="N23" s="20"/>
      <c r="O23" s="20"/>
      <c r="P23" s="20"/>
      <c r="Q23" s="20"/>
      <c r="R23" s="20"/>
    </row>
    <row r="24" spans="2:18" x14ac:dyDescent="0.25">
      <c r="B24" s="30" t="s">
        <v>40</v>
      </c>
      <c r="C24" s="20"/>
      <c r="D24" s="20"/>
      <c r="E24" s="67"/>
      <c r="F24" s="20"/>
      <c r="G24" s="20"/>
      <c r="H24" s="20"/>
      <c r="I24" s="20"/>
      <c r="J24" s="20"/>
      <c r="K24" s="20"/>
      <c r="L24" s="20"/>
      <c r="M24" s="20"/>
      <c r="N24" s="20"/>
      <c r="O24" s="20"/>
      <c r="P24" s="20"/>
      <c r="Q24" s="20"/>
      <c r="R24" s="20"/>
    </row>
    <row r="25" spans="2:18" x14ac:dyDescent="0.25">
      <c r="B25" s="20" t="s">
        <v>532</v>
      </c>
      <c r="C25" s="20"/>
      <c r="D25" s="20"/>
      <c r="E25" s="20"/>
      <c r="F25" s="20"/>
      <c r="G25" s="20"/>
      <c r="H25" s="20"/>
      <c r="I25" s="20"/>
      <c r="J25" s="20"/>
      <c r="K25" s="20"/>
      <c r="L25" s="20"/>
      <c r="M25" s="20"/>
      <c r="N25" s="20"/>
      <c r="O25" s="20"/>
      <c r="P25" s="20"/>
      <c r="Q25" s="20"/>
      <c r="R25" s="20"/>
    </row>
    <row r="26" spans="2:18" x14ac:dyDescent="0.25">
      <c r="B26" s="20" t="s">
        <v>205</v>
      </c>
      <c r="C26" s="20"/>
      <c r="D26" s="20"/>
      <c r="E26" s="68"/>
      <c r="F26" s="20"/>
      <c r="G26" s="20"/>
      <c r="H26" s="20"/>
      <c r="I26" s="20"/>
      <c r="J26" s="20"/>
      <c r="K26" s="20"/>
      <c r="L26" s="20"/>
      <c r="M26" s="20"/>
      <c r="N26" s="20"/>
      <c r="O26" s="20"/>
      <c r="P26" s="20"/>
      <c r="Q26" s="20"/>
      <c r="R26" s="20"/>
    </row>
    <row r="27" spans="2:18" x14ac:dyDescent="0.25">
      <c r="B27" s="50" t="s">
        <v>539</v>
      </c>
      <c r="C27" s="20"/>
      <c r="D27" s="20"/>
      <c r="E27" s="68"/>
      <c r="F27" s="20"/>
      <c r="G27" s="20"/>
      <c r="H27" s="20"/>
      <c r="I27" s="20"/>
      <c r="J27" s="20"/>
      <c r="K27" s="20"/>
      <c r="L27" s="20"/>
      <c r="M27" s="20"/>
      <c r="N27" s="20"/>
      <c r="O27" s="20"/>
      <c r="P27" s="20"/>
      <c r="Q27" s="20"/>
      <c r="R27" s="20"/>
    </row>
    <row r="28" spans="2:18" x14ac:dyDescent="0.25">
      <c r="B28" s="32" t="s">
        <v>518</v>
      </c>
      <c r="C28" s="20"/>
      <c r="D28" s="20"/>
      <c r="E28" s="68"/>
      <c r="F28" s="20"/>
      <c r="G28" s="20"/>
      <c r="H28" s="20"/>
      <c r="I28" s="20"/>
      <c r="J28" s="20"/>
      <c r="K28" s="20"/>
      <c r="L28" s="20"/>
      <c r="M28" s="20"/>
      <c r="N28" s="20"/>
      <c r="O28" s="20"/>
      <c r="P28" s="20"/>
      <c r="Q28" s="20"/>
      <c r="R28" s="20"/>
    </row>
    <row r="29" spans="2:18" x14ac:dyDescent="0.25">
      <c r="B29" s="58"/>
      <c r="C29" s="20"/>
      <c r="D29" s="20"/>
      <c r="E29" s="69"/>
      <c r="F29" s="20"/>
      <c r="G29" s="20"/>
      <c r="H29" s="20"/>
      <c r="I29" s="20"/>
      <c r="J29" s="20"/>
      <c r="K29" s="20"/>
      <c r="L29" s="20"/>
      <c r="M29" s="20"/>
      <c r="N29" s="20"/>
      <c r="O29" s="20"/>
      <c r="P29" s="20"/>
      <c r="Q29" s="20"/>
      <c r="R29" s="20"/>
    </row>
  </sheetData>
  <sheetProtection algorithmName="SHA-512" hashValue="T9LE0k9FdKYmVE/Xj2nRHEZw+64RCv4FM01I5ubAw2OQEooGYHS0Qh9S4ipkDZ7epWo11mA7k6TCWfV+rqm6QQ==" saltValue="mnE4jHEul3r4ZoPXpU27ug==" spinCount="100000" sheet="1" objects="1" scenarios="1"/>
  <mergeCells count="10">
    <mergeCell ref="E12:H12"/>
    <mergeCell ref="I12:L12"/>
    <mergeCell ref="M12:P12"/>
    <mergeCell ref="D14:D20"/>
    <mergeCell ref="C2:D2"/>
    <mergeCell ref="C3:D3"/>
    <mergeCell ref="C4:D4"/>
    <mergeCell ref="C5:D5"/>
    <mergeCell ref="B8:D8"/>
    <mergeCell ref="B11:P11"/>
  </mergeCells>
  <conditionalFormatting sqref="B2:I2 D14 B14:B20 F14:H20 J14:L20 N14:R20">
    <cfRule type="expression" dxfId="61" priority="5">
      <formula>CELL("protect",B2)=0</formula>
    </cfRule>
  </conditionalFormatting>
  <conditionalFormatting sqref="B3:R13">
    <cfRule type="expression" dxfId="60" priority="1">
      <formula>CELL("protect",B3)=0</formula>
    </cfRule>
  </conditionalFormatting>
  <conditionalFormatting sqref="B21:R29">
    <cfRule type="expression" dxfId="59" priority="2">
      <formula>CELL("protect",B21)=0</formula>
    </cfRule>
  </conditionalFormatting>
  <dataValidations count="1">
    <dataValidation type="decimal" allowBlank="1" showInputMessage="1" showErrorMessage="1" sqref="E14:P20" xr:uid="{41ED136D-924D-421F-AE66-A7F52AFB0230}">
      <formula1>0</formula1>
      <formula2>999999999999999000</formula2>
    </dataValidation>
  </dataValidations>
  <pageMargins left="0.7" right="0.7" top="0.75" bottom="0.75" header="0.3" footer="0.3"/>
  <pageSetup paperSize="9" scale="39" orientation="portrait"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7BD2F-E51C-4264-A609-27B98069CD66}">
  <sheetPr>
    <tabColor theme="4" tint="0.39997558519241921"/>
  </sheetPr>
  <dimension ref="B2:W33"/>
  <sheetViews>
    <sheetView view="pageBreakPreview" zoomScale="60" zoomScaleNormal="100" workbookViewId="0">
      <selection activeCell="B2" sqref="B2:T32"/>
    </sheetView>
  </sheetViews>
  <sheetFormatPr defaultRowHeight="15" x14ac:dyDescent="0.25"/>
  <cols>
    <col min="2" max="2" width="22" customWidth="1"/>
    <col min="3" max="3" width="39.5703125" customWidth="1"/>
    <col min="4" max="4" width="23.42578125" customWidth="1"/>
    <col min="5" max="5" width="1.85546875" customWidth="1"/>
    <col min="6" max="6" width="11.7109375" customWidth="1"/>
    <col min="7" max="7" width="12" bestFit="1" customWidth="1"/>
    <col min="8" max="8" width="11.5703125" customWidth="1"/>
    <col min="9" max="9" width="1.85546875" customWidth="1"/>
    <col min="10" max="10" width="12.5703125" customWidth="1"/>
    <col min="11" max="11" width="14.42578125" customWidth="1"/>
    <col min="12" max="12" width="14.28515625" customWidth="1"/>
    <col min="13" max="13" width="1.7109375" customWidth="1"/>
    <col min="14" max="14" width="10.5703125" customWidth="1"/>
    <col min="15" max="15" width="11.7109375" customWidth="1"/>
    <col min="16" max="16" width="13.28515625" customWidth="1"/>
    <col min="17" max="17" width="2.140625" customWidth="1"/>
    <col min="18" max="18" width="11.85546875" customWidth="1"/>
    <col min="19" max="19" width="13.42578125" customWidth="1"/>
    <col min="20" max="20" width="12.7109375" customWidth="1"/>
    <col min="21" max="21" width="6.7109375" customWidth="1"/>
  </cols>
  <sheetData>
    <row r="2" spans="2:23" x14ac:dyDescent="0.25">
      <c r="B2" s="18" t="s">
        <v>9</v>
      </c>
      <c r="C2" s="291" t="str">
        <f>'Cover Sheet'!C7</f>
        <v>RFI 05/2025</v>
      </c>
      <c r="D2" s="291"/>
      <c r="E2" s="57"/>
      <c r="F2" s="57"/>
      <c r="G2" s="57"/>
      <c r="H2" s="57"/>
      <c r="I2" s="57"/>
      <c r="J2" s="53"/>
      <c r="K2" s="21" t="s">
        <v>10</v>
      </c>
      <c r="L2" s="19" t="str">
        <f>Index!A21</f>
        <v>TD.6</v>
      </c>
      <c r="M2" s="20"/>
      <c r="N2" s="20"/>
      <c r="O2" s="183"/>
      <c r="P2" s="183"/>
      <c r="Q2" s="183"/>
      <c r="R2" s="183"/>
      <c r="S2" s="183"/>
      <c r="T2" s="183"/>
    </row>
    <row r="3" spans="2:23" x14ac:dyDescent="0.25">
      <c r="B3" s="18" t="s">
        <v>12</v>
      </c>
      <c r="C3" s="291" t="str">
        <f>'Cover Sheet'!C10</f>
        <v>Network Carrier and Infrastructure Services</v>
      </c>
      <c r="D3" s="291"/>
      <c r="E3" s="57"/>
      <c r="F3" s="57"/>
      <c r="G3" s="57"/>
      <c r="H3" s="57"/>
      <c r="I3" s="57"/>
      <c r="J3" s="57"/>
      <c r="K3" s="21"/>
      <c r="L3" s="57"/>
      <c r="M3" s="20"/>
      <c r="N3" s="20"/>
      <c r="O3" s="20"/>
      <c r="P3" s="20"/>
      <c r="Q3" s="20"/>
      <c r="R3" s="20"/>
      <c r="S3" s="20"/>
      <c r="T3" s="20"/>
      <c r="U3" s="20"/>
      <c r="V3" s="20"/>
      <c r="W3" s="20"/>
    </row>
    <row r="4" spans="2:23" x14ac:dyDescent="0.25">
      <c r="B4" s="18" t="s">
        <v>47</v>
      </c>
      <c r="C4" s="291" t="str">
        <f>'Cover Sheet'!C13</f>
        <v>Tower D: Data Carrier Services</v>
      </c>
      <c r="D4" s="291"/>
      <c r="E4" s="57"/>
      <c r="F4" s="57"/>
      <c r="G4" s="57"/>
      <c r="H4" s="57"/>
      <c r="I4" s="57"/>
      <c r="J4" s="57"/>
      <c r="K4" s="57"/>
      <c r="L4" s="57"/>
      <c r="M4" s="20"/>
      <c r="N4" s="20"/>
      <c r="O4" s="20"/>
      <c r="P4" s="20"/>
      <c r="Q4" s="20"/>
      <c r="R4" s="20"/>
      <c r="S4" s="20"/>
      <c r="T4" s="20"/>
      <c r="U4" s="20"/>
      <c r="V4" s="20"/>
      <c r="W4" s="20"/>
    </row>
    <row r="5" spans="2:23" x14ac:dyDescent="0.25">
      <c r="B5" s="22" t="s">
        <v>14</v>
      </c>
      <c r="C5" s="291" t="str">
        <f>'Cover Sheet'!C16</f>
        <v>COMPANY XYZ</v>
      </c>
      <c r="D5" s="291"/>
      <c r="E5" s="57"/>
      <c r="F5" s="57"/>
      <c r="G5" s="57"/>
      <c r="H5" s="57"/>
      <c r="I5" s="57"/>
      <c r="J5" s="57"/>
      <c r="K5" s="57"/>
      <c r="L5" s="57"/>
      <c r="M5" s="20"/>
      <c r="N5" s="20"/>
      <c r="O5" s="20"/>
      <c r="P5" s="20"/>
      <c r="Q5" s="20"/>
      <c r="R5" s="20"/>
      <c r="S5" s="20"/>
      <c r="T5" s="20"/>
      <c r="U5" s="20"/>
      <c r="V5" s="20"/>
      <c r="W5" s="20"/>
    </row>
    <row r="6" spans="2:23" x14ac:dyDescent="0.25">
      <c r="B6" s="122"/>
      <c r="C6" s="53"/>
      <c r="D6" s="53"/>
      <c r="E6" s="57"/>
      <c r="F6" s="57"/>
      <c r="G6" s="57"/>
      <c r="H6" s="57"/>
      <c r="I6" s="57"/>
      <c r="J6" s="57"/>
      <c r="K6" s="57"/>
      <c r="L6" s="57"/>
      <c r="M6" s="20"/>
      <c r="N6" s="20"/>
      <c r="O6" s="20"/>
      <c r="P6" s="20"/>
      <c r="Q6" s="20"/>
      <c r="R6" s="20"/>
      <c r="S6" s="20"/>
      <c r="T6" s="20"/>
      <c r="U6" s="20"/>
      <c r="V6" s="20"/>
      <c r="W6" s="20"/>
    </row>
    <row r="7" spans="2:23" ht="18.75" x14ac:dyDescent="0.3">
      <c r="B7" s="342" t="str">
        <f>"Template " &amp;L2&amp;" - "&amp;Index!B21</f>
        <v>Template TD.6 - Private &amp; External/Public Network Connectivity</v>
      </c>
      <c r="C7" s="342"/>
      <c r="D7" s="342"/>
      <c r="E7" s="71"/>
      <c r="F7" s="71"/>
      <c r="G7" s="71"/>
      <c r="H7" s="71"/>
      <c r="I7" s="71"/>
      <c r="J7" s="71"/>
      <c r="K7" s="71"/>
      <c r="L7" s="71"/>
      <c r="M7" s="71"/>
      <c r="N7" s="71"/>
      <c r="O7" s="71"/>
      <c r="P7" s="71"/>
      <c r="Q7" s="71"/>
      <c r="R7" s="71"/>
      <c r="S7" s="71"/>
      <c r="T7" s="71"/>
      <c r="U7" s="20"/>
      <c r="V7" s="20"/>
      <c r="W7" s="20"/>
    </row>
    <row r="8" spans="2:23" ht="18.75" x14ac:dyDescent="0.3">
      <c r="B8" s="119"/>
      <c r="C8" s="119"/>
      <c r="D8" s="119"/>
      <c r="E8" s="71"/>
      <c r="F8" s="71"/>
      <c r="G8" s="71"/>
      <c r="H8" s="71"/>
      <c r="I8" s="71"/>
      <c r="J8" s="71"/>
      <c r="K8" s="71"/>
      <c r="L8" s="71"/>
      <c r="M8" s="71"/>
      <c r="N8" s="71"/>
      <c r="O8" s="71"/>
      <c r="P8" s="71"/>
      <c r="Q8" s="71"/>
      <c r="R8" s="71"/>
      <c r="S8" s="71"/>
      <c r="T8" s="71"/>
      <c r="U8" s="20"/>
      <c r="V8" s="20"/>
      <c r="W8" s="20"/>
    </row>
    <row r="9" spans="2:23" ht="18.75" x14ac:dyDescent="0.3">
      <c r="B9" s="119" t="s">
        <v>790</v>
      </c>
      <c r="C9" s="119"/>
      <c r="D9" s="119"/>
      <c r="E9" s="71"/>
      <c r="F9" s="71"/>
      <c r="G9" s="71"/>
      <c r="H9" s="71"/>
      <c r="I9" s="71"/>
      <c r="J9" s="71"/>
      <c r="K9" s="71"/>
      <c r="L9" s="71"/>
      <c r="M9" s="71"/>
      <c r="N9" s="71"/>
      <c r="O9" s="71"/>
      <c r="P9" s="71"/>
      <c r="Q9" s="71"/>
      <c r="R9" s="71"/>
      <c r="S9" s="71"/>
      <c r="T9" s="71"/>
      <c r="U9" s="20"/>
      <c r="V9" s="20"/>
      <c r="W9" s="20"/>
    </row>
    <row r="10" spans="2:23" ht="19.5" thickBot="1" x14ac:dyDescent="0.35">
      <c r="B10" s="119"/>
      <c r="C10" s="119"/>
      <c r="D10" s="119"/>
      <c r="E10" s="71"/>
      <c r="F10" s="71"/>
      <c r="G10" s="71"/>
      <c r="H10" s="71"/>
      <c r="I10" s="71"/>
      <c r="J10" s="71"/>
      <c r="K10" s="71"/>
      <c r="L10" s="71"/>
      <c r="M10" s="71"/>
      <c r="N10" s="71"/>
      <c r="O10" s="71"/>
      <c r="P10" s="71"/>
      <c r="Q10" s="71"/>
      <c r="R10" s="71"/>
      <c r="S10" s="71"/>
      <c r="T10" s="71"/>
      <c r="U10" s="20"/>
      <c r="V10" s="20"/>
      <c r="W10" s="20"/>
    </row>
    <row r="11" spans="2:23" ht="15.75" thickBot="1" x14ac:dyDescent="0.3">
      <c r="B11" s="353" t="s">
        <v>468</v>
      </c>
      <c r="C11" s="354"/>
      <c r="D11" s="354"/>
      <c r="E11" s="356"/>
      <c r="F11" s="356"/>
      <c r="G11" s="356"/>
      <c r="H11" s="356"/>
      <c r="I11" s="356"/>
      <c r="J11" s="354"/>
      <c r="K11" s="354"/>
      <c r="L11" s="354"/>
      <c r="M11" s="356"/>
      <c r="N11" s="354"/>
      <c r="O11" s="354"/>
      <c r="P11" s="354"/>
      <c r="Q11" s="356"/>
      <c r="R11" s="354"/>
      <c r="S11" s="354"/>
      <c r="T11" s="355"/>
      <c r="U11" s="20"/>
      <c r="V11" s="20"/>
      <c r="W11" s="20"/>
    </row>
    <row r="12" spans="2:23" x14ac:dyDescent="0.25">
      <c r="B12" s="108" t="s">
        <v>206</v>
      </c>
      <c r="C12" s="38" t="s">
        <v>207</v>
      </c>
      <c r="D12" s="37" t="s">
        <v>208</v>
      </c>
      <c r="E12" s="154"/>
      <c r="F12" s="333" t="s">
        <v>263</v>
      </c>
      <c r="G12" s="333"/>
      <c r="H12" s="333"/>
      <c r="I12" s="154"/>
      <c r="J12" s="333" t="s">
        <v>66</v>
      </c>
      <c r="K12" s="333"/>
      <c r="L12" s="333"/>
      <c r="M12" s="154"/>
      <c r="N12" s="333" t="s">
        <v>67</v>
      </c>
      <c r="O12" s="333"/>
      <c r="P12" s="333"/>
      <c r="Q12" s="154"/>
      <c r="R12" s="333" t="s">
        <v>68</v>
      </c>
      <c r="S12" s="333"/>
      <c r="T12" s="352"/>
      <c r="U12" s="20"/>
      <c r="V12" s="20"/>
      <c r="W12" s="20"/>
    </row>
    <row r="13" spans="2:23" x14ac:dyDescent="0.25">
      <c r="B13" s="120"/>
      <c r="C13" s="115"/>
      <c r="D13" s="152"/>
      <c r="E13" s="155"/>
      <c r="F13" s="174" t="s">
        <v>69</v>
      </c>
      <c r="G13" s="174" t="s">
        <v>70</v>
      </c>
      <c r="H13" s="174" t="s">
        <v>71</v>
      </c>
      <c r="I13" s="155"/>
      <c r="J13" s="153" t="s">
        <v>69</v>
      </c>
      <c r="K13" s="107" t="s">
        <v>70</v>
      </c>
      <c r="L13" s="156" t="s">
        <v>71</v>
      </c>
      <c r="M13" s="155"/>
      <c r="N13" s="153" t="s">
        <v>69</v>
      </c>
      <c r="O13" s="107" t="s">
        <v>70</v>
      </c>
      <c r="P13" s="156" t="s">
        <v>71</v>
      </c>
      <c r="Q13" s="155"/>
      <c r="R13" s="153" t="s">
        <v>69</v>
      </c>
      <c r="S13" s="107" t="s">
        <v>70</v>
      </c>
      <c r="T13" s="121" t="s">
        <v>71</v>
      </c>
      <c r="U13" s="20"/>
      <c r="V13" s="20"/>
      <c r="W13" s="20"/>
    </row>
    <row r="14" spans="2:23" x14ac:dyDescent="0.25">
      <c r="B14" s="27" t="s">
        <v>52</v>
      </c>
      <c r="C14" s="27" t="s">
        <v>469</v>
      </c>
      <c r="D14" s="176">
        <v>1024</v>
      </c>
      <c r="E14" s="231"/>
      <c r="F14" s="206">
        <v>0</v>
      </c>
      <c r="G14" s="201">
        <v>0</v>
      </c>
      <c r="H14" s="201">
        <v>0</v>
      </c>
      <c r="I14" s="231"/>
      <c r="J14" s="232">
        <v>0</v>
      </c>
      <c r="K14" s="232">
        <v>0</v>
      </c>
      <c r="L14" s="232">
        <v>0</v>
      </c>
      <c r="M14" s="231"/>
      <c r="N14" s="232">
        <v>0</v>
      </c>
      <c r="O14" s="232">
        <v>0</v>
      </c>
      <c r="P14" s="232">
        <v>0</v>
      </c>
      <c r="Q14" s="231"/>
      <c r="R14" s="232">
        <v>0</v>
      </c>
      <c r="S14" s="232">
        <v>0</v>
      </c>
      <c r="T14" s="232">
        <v>0</v>
      </c>
      <c r="U14" s="20"/>
      <c r="V14" s="20"/>
      <c r="W14" s="20"/>
    </row>
    <row r="15" spans="2:23" x14ac:dyDescent="0.25">
      <c r="B15" s="27" t="s">
        <v>52</v>
      </c>
      <c r="C15" s="27" t="s">
        <v>470</v>
      </c>
      <c r="D15" s="176">
        <v>1024</v>
      </c>
      <c r="E15" s="231"/>
      <c r="F15" s="206">
        <v>0</v>
      </c>
      <c r="G15" s="201">
        <v>0</v>
      </c>
      <c r="H15" s="201">
        <v>0</v>
      </c>
      <c r="I15" s="231"/>
      <c r="J15" s="232">
        <v>0</v>
      </c>
      <c r="K15" s="232">
        <v>0</v>
      </c>
      <c r="L15" s="232">
        <v>0</v>
      </c>
      <c r="M15" s="231"/>
      <c r="N15" s="232">
        <v>0</v>
      </c>
      <c r="O15" s="232">
        <v>0</v>
      </c>
      <c r="P15" s="232">
        <v>0</v>
      </c>
      <c r="Q15" s="231"/>
      <c r="R15" s="232">
        <v>0</v>
      </c>
      <c r="S15" s="232">
        <v>0</v>
      </c>
      <c r="T15" s="232">
        <v>0</v>
      </c>
      <c r="U15" s="20"/>
      <c r="V15" s="20"/>
      <c r="W15" s="20"/>
    </row>
    <row r="16" spans="2:23" x14ac:dyDescent="0.25">
      <c r="B16" s="27" t="s">
        <v>785</v>
      </c>
      <c r="C16" s="27" t="s">
        <v>786</v>
      </c>
      <c r="D16" s="182">
        <v>1024</v>
      </c>
      <c r="E16" s="231"/>
      <c r="F16" s="206">
        <v>0</v>
      </c>
      <c r="G16" s="201">
        <v>0</v>
      </c>
      <c r="H16" s="201">
        <v>0</v>
      </c>
      <c r="I16" s="231"/>
      <c r="J16" s="232">
        <v>0</v>
      </c>
      <c r="K16" s="232">
        <v>0</v>
      </c>
      <c r="L16" s="232">
        <v>0</v>
      </c>
      <c r="M16" s="231"/>
      <c r="N16" s="232">
        <v>0</v>
      </c>
      <c r="O16" s="232">
        <v>0</v>
      </c>
      <c r="P16" s="232">
        <v>0</v>
      </c>
      <c r="Q16" s="231"/>
      <c r="R16" s="232">
        <v>0</v>
      </c>
      <c r="S16" s="232">
        <v>0</v>
      </c>
      <c r="T16" s="232">
        <v>0</v>
      </c>
      <c r="U16" s="20"/>
      <c r="V16" s="20"/>
      <c r="W16" s="20"/>
    </row>
    <row r="17" spans="2:23" ht="15.75" thickBot="1" x14ac:dyDescent="0.3">
      <c r="B17" s="27" t="s">
        <v>785</v>
      </c>
      <c r="C17" s="27" t="s">
        <v>787</v>
      </c>
      <c r="D17" s="182">
        <v>1024</v>
      </c>
      <c r="E17" s="233"/>
      <c r="F17" s="206">
        <v>0</v>
      </c>
      <c r="G17" s="201">
        <v>0</v>
      </c>
      <c r="H17" s="201">
        <v>0</v>
      </c>
      <c r="I17" s="233"/>
      <c r="J17" s="232">
        <v>0</v>
      </c>
      <c r="K17" s="232">
        <v>0</v>
      </c>
      <c r="L17" s="232">
        <v>0</v>
      </c>
      <c r="M17" s="233"/>
      <c r="N17" s="232">
        <v>0</v>
      </c>
      <c r="O17" s="232">
        <v>0</v>
      </c>
      <c r="P17" s="232">
        <v>0</v>
      </c>
      <c r="Q17" s="233"/>
      <c r="R17" s="232">
        <v>0</v>
      </c>
      <c r="S17" s="232">
        <v>0</v>
      </c>
      <c r="T17" s="232">
        <v>0</v>
      </c>
      <c r="U17" s="20"/>
      <c r="V17" s="20"/>
      <c r="W17" s="20"/>
    </row>
    <row r="18" spans="2:23" ht="15.75" thickBot="1" x14ac:dyDescent="0.3">
      <c r="B18" s="122"/>
      <c r="C18" s="53"/>
      <c r="D18" s="53"/>
      <c r="E18" s="57"/>
      <c r="F18" s="57"/>
      <c r="G18" s="57"/>
      <c r="H18" s="175">
        <f>SUM(H14:H17)</f>
        <v>0</v>
      </c>
      <c r="I18" s="57"/>
      <c r="J18" s="57"/>
      <c r="K18" s="57"/>
      <c r="L18" s="57"/>
      <c r="M18" s="20"/>
      <c r="N18" s="20"/>
      <c r="O18" s="20"/>
      <c r="P18" s="20"/>
      <c r="Q18" s="20"/>
      <c r="R18" s="20"/>
      <c r="S18" s="20"/>
      <c r="T18" s="20"/>
      <c r="U18" s="20"/>
      <c r="V18" s="20"/>
      <c r="W18" s="20"/>
    </row>
    <row r="19" spans="2:23" ht="15.75" thickTop="1" x14ac:dyDescent="0.25">
      <c r="B19" s="122"/>
      <c r="C19" s="53"/>
      <c r="D19" s="53"/>
      <c r="E19" s="57"/>
      <c r="F19" s="57"/>
      <c r="G19" s="57"/>
      <c r="H19" s="57"/>
      <c r="I19" s="57"/>
      <c r="J19" s="57"/>
      <c r="K19" s="57"/>
      <c r="L19" s="57"/>
      <c r="M19" s="20"/>
      <c r="N19" s="20"/>
      <c r="O19" s="20"/>
      <c r="P19" s="20"/>
      <c r="Q19" s="20"/>
      <c r="R19" s="20"/>
      <c r="S19" s="20"/>
      <c r="T19" s="20"/>
      <c r="U19" s="20"/>
      <c r="V19" s="20"/>
      <c r="W19" s="20"/>
    </row>
    <row r="20" spans="2:23" ht="18.75" x14ac:dyDescent="0.3">
      <c r="B20" s="119" t="s">
        <v>791</v>
      </c>
      <c r="C20" s="53"/>
      <c r="D20" s="53"/>
      <c r="E20" s="57"/>
      <c r="F20" s="57"/>
      <c r="G20" s="57"/>
      <c r="H20" s="57"/>
      <c r="I20" s="57"/>
      <c r="J20" s="57"/>
      <c r="K20" s="57"/>
      <c r="L20" s="57"/>
      <c r="M20" s="57"/>
      <c r="N20" s="57"/>
      <c r="O20" s="57"/>
      <c r="P20" s="57"/>
      <c r="Q20" s="57"/>
      <c r="R20" s="57"/>
      <c r="S20" s="57"/>
      <c r="T20" s="57"/>
      <c r="U20" s="20"/>
      <c r="V20" s="20"/>
      <c r="W20" s="20"/>
    </row>
    <row r="21" spans="2:23" ht="19.5" thickBot="1" x14ac:dyDescent="0.35">
      <c r="B21" s="157"/>
      <c r="C21" s="157"/>
      <c r="D21" s="53"/>
      <c r="E21" s="57"/>
      <c r="F21" s="57"/>
      <c r="G21" s="57"/>
      <c r="H21" s="57"/>
      <c r="I21" s="57"/>
      <c r="J21" s="20"/>
      <c r="K21" s="20"/>
      <c r="L21" s="20"/>
      <c r="M21" s="20"/>
      <c r="N21" s="20"/>
      <c r="O21" s="20"/>
      <c r="P21" s="20"/>
      <c r="Q21" s="20"/>
      <c r="R21" s="20"/>
      <c r="S21" s="20"/>
      <c r="T21" s="20"/>
      <c r="U21" s="20"/>
      <c r="V21" s="20"/>
      <c r="W21" s="20"/>
    </row>
    <row r="22" spans="2:23" ht="15.75" thickBot="1" x14ac:dyDescent="0.3">
      <c r="B22" s="353" t="s">
        <v>471</v>
      </c>
      <c r="C22" s="354"/>
      <c r="D22" s="354"/>
      <c r="E22" s="354"/>
      <c r="F22" s="354"/>
      <c r="G22" s="354"/>
      <c r="H22" s="354"/>
      <c r="I22" s="354"/>
      <c r="J22" s="354"/>
      <c r="K22" s="354"/>
      <c r="L22" s="354"/>
      <c r="M22" s="354"/>
      <c r="N22" s="354"/>
      <c r="O22" s="354"/>
      <c r="P22" s="354"/>
      <c r="Q22" s="354"/>
      <c r="R22" s="354"/>
      <c r="S22" s="354"/>
      <c r="T22" s="355"/>
      <c r="U22" s="20"/>
      <c r="V22" s="20"/>
      <c r="W22" s="20"/>
    </row>
    <row r="23" spans="2:23" x14ac:dyDescent="0.25">
      <c r="B23" s="108" t="s">
        <v>206</v>
      </c>
      <c r="C23" s="38" t="s">
        <v>207</v>
      </c>
      <c r="D23" s="38" t="s">
        <v>208</v>
      </c>
      <c r="E23" s="154"/>
      <c r="F23" s="334" t="s">
        <v>263</v>
      </c>
      <c r="G23" s="333"/>
      <c r="H23" s="314"/>
      <c r="I23" s="154"/>
      <c r="J23" s="334" t="s">
        <v>66</v>
      </c>
      <c r="K23" s="333"/>
      <c r="L23" s="314"/>
      <c r="M23" s="154"/>
      <c r="N23" s="334" t="s">
        <v>67</v>
      </c>
      <c r="O23" s="333"/>
      <c r="P23" s="314"/>
      <c r="Q23" s="154"/>
      <c r="R23" s="334" t="s">
        <v>68</v>
      </c>
      <c r="S23" s="333"/>
      <c r="T23" s="352"/>
      <c r="U23" s="70"/>
      <c r="V23" s="70"/>
      <c r="W23" s="70"/>
    </row>
    <row r="24" spans="2:23" x14ac:dyDescent="0.25">
      <c r="B24" s="108"/>
      <c r="C24" s="38"/>
      <c r="D24" s="38"/>
      <c r="E24" s="155"/>
      <c r="F24" s="124" t="s">
        <v>69</v>
      </c>
      <c r="G24" s="124" t="s">
        <v>70</v>
      </c>
      <c r="H24" s="124" t="s">
        <v>71</v>
      </c>
      <c r="I24" s="155"/>
      <c r="J24" s="54" t="s">
        <v>69</v>
      </c>
      <c r="K24" s="54" t="s">
        <v>70</v>
      </c>
      <c r="L24" s="54" t="s">
        <v>71</v>
      </c>
      <c r="M24" s="155"/>
      <c r="N24" s="54" t="s">
        <v>69</v>
      </c>
      <c r="O24" s="54" t="s">
        <v>70</v>
      </c>
      <c r="P24" s="54" t="s">
        <v>71</v>
      </c>
      <c r="Q24" s="155"/>
      <c r="R24" s="54" t="s">
        <v>69</v>
      </c>
      <c r="S24" s="54" t="s">
        <v>70</v>
      </c>
      <c r="T24" s="109" t="s">
        <v>71</v>
      </c>
      <c r="U24" s="70"/>
      <c r="V24" s="70"/>
      <c r="W24" s="70"/>
    </row>
    <row r="25" spans="2:23" x14ac:dyDescent="0.25">
      <c r="B25" s="110" t="s">
        <v>52</v>
      </c>
      <c r="C25" s="27" t="s">
        <v>150</v>
      </c>
      <c r="D25" s="96">
        <v>1024</v>
      </c>
      <c r="E25" s="234"/>
      <c r="F25" s="206">
        <v>0</v>
      </c>
      <c r="G25" s="206">
        <v>0</v>
      </c>
      <c r="H25" s="208">
        <v>0</v>
      </c>
      <c r="I25" s="234"/>
      <c r="J25" s="232">
        <v>0</v>
      </c>
      <c r="K25" s="232">
        <v>0</v>
      </c>
      <c r="L25" s="232">
        <v>0</v>
      </c>
      <c r="M25" s="234"/>
      <c r="N25" s="232">
        <v>0</v>
      </c>
      <c r="O25" s="232">
        <v>0</v>
      </c>
      <c r="P25" s="232">
        <v>0</v>
      </c>
      <c r="Q25" s="234"/>
      <c r="R25" s="232">
        <v>0</v>
      </c>
      <c r="S25" s="232">
        <v>0</v>
      </c>
      <c r="T25" s="235">
        <v>0</v>
      </c>
      <c r="U25" s="20"/>
      <c r="V25" s="20"/>
      <c r="W25" s="20"/>
    </row>
    <row r="26" spans="2:23" ht="15.75" thickBot="1" x14ac:dyDescent="0.3">
      <c r="B26" s="111" t="s">
        <v>52</v>
      </c>
      <c r="C26" s="112" t="s">
        <v>459</v>
      </c>
      <c r="D26" s="113">
        <v>1024</v>
      </c>
      <c r="E26" s="236"/>
      <c r="F26" s="206">
        <v>0</v>
      </c>
      <c r="G26" s="206">
        <v>0</v>
      </c>
      <c r="H26" s="208">
        <v>0</v>
      </c>
      <c r="I26" s="236"/>
      <c r="J26" s="237">
        <v>0</v>
      </c>
      <c r="K26" s="237">
        <v>0</v>
      </c>
      <c r="L26" s="237">
        <v>0</v>
      </c>
      <c r="M26" s="236"/>
      <c r="N26" s="237">
        <v>0</v>
      </c>
      <c r="O26" s="237">
        <v>0</v>
      </c>
      <c r="P26" s="237">
        <v>0</v>
      </c>
      <c r="Q26" s="236"/>
      <c r="R26" s="237">
        <v>0</v>
      </c>
      <c r="S26" s="237">
        <v>0</v>
      </c>
      <c r="T26" s="238">
        <v>0</v>
      </c>
      <c r="U26" s="20"/>
      <c r="V26" s="20"/>
      <c r="W26" s="20"/>
    </row>
    <row r="27" spans="2:23" ht="15.75" thickBot="1" x14ac:dyDescent="0.3">
      <c r="B27" s="20"/>
      <c r="C27" s="20"/>
      <c r="D27" s="20"/>
      <c r="E27" s="71"/>
      <c r="F27" s="71"/>
      <c r="G27" s="71"/>
      <c r="H27" s="163">
        <f>SUM(H25:H26)</f>
        <v>0</v>
      </c>
      <c r="I27" s="71"/>
      <c r="J27" s="71"/>
      <c r="K27" s="71"/>
      <c r="L27" s="71"/>
      <c r="M27" s="71"/>
      <c r="N27" s="71"/>
      <c r="O27" s="71"/>
      <c r="P27" s="71"/>
      <c r="Q27" s="71"/>
      <c r="R27" s="71"/>
      <c r="S27" s="71"/>
      <c r="T27" s="71"/>
      <c r="U27" s="20"/>
      <c r="V27" s="20"/>
      <c r="W27" s="20"/>
    </row>
    <row r="28" spans="2:23" ht="15.75" thickTop="1" x14ac:dyDescent="0.25">
      <c r="B28" s="20"/>
      <c r="C28" s="20"/>
      <c r="D28" s="20"/>
      <c r="E28" s="20"/>
      <c r="F28" s="20"/>
      <c r="G28" s="20"/>
      <c r="H28" s="20"/>
      <c r="I28" s="20"/>
      <c r="J28" s="20"/>
      <c r="K28" s="20"/>
      <c r="L28" s="20"/>
      <c r="M28" s="20"/>
      <c r="N28" s="20"/>
      <c r="O28" s="20"/>
      <c r="P28" s="20"/>
      <c r="Q28" s="20"/>
      <c r="R28" s="20"/>
      <c r="S28" s="20"/>
      <c r="T28" s="20"/>
      <c r="U28" s="20"/>
      <c r="V28" s="20"/>
      <c r="W28" s="20"/>
    </row>
    <row r="29" spans="2:23" x14ac:dyDescent="0.25">
      <c r="B29" s="20"/>
      <c r="C29" s="20"/>
      <c r="D29" s="20"/>
      <c r="E29" s="20"/>
      <c r="F29" s="20"/>
      <c r="G29" s="20"/>
      <c r="H29" s="179">
        <f>H27+H18</f>
        <v>0</v>
      </c>
      <c r="I29" s="20"/>
      <c r="J29" s="20"/>
      <c r="K29" s="20"/>
      <c r="L29" s="20"/>
      <c r="M29" s="20"/>
      <c r="N29" s="20"/>
      <c r="O29" s="20"/>
      <c r="P29" s="20"/>
      <c r="Q29" s="20"/>
      <c r="R29" s="20"/>
      <c r="S29" s="20"/>
      <c r="T29" s="20"/>
      <c r="U29" s="20"/>
      <c r="V29" s="20"/>
      <c r="W29" s="20"/>
    </row>
    <row r="30" spans="2:23" x14ac:dyDescent="0.25">
      <c r="B30" s="30" t="s">
        <v>40</v>
      </c>
      <c r="C30" s="20"/>
      <c r="D30" s="57"/>
      <c r="E30" s="20"/>
      <c r="F30" s="20"/>
      <c r="G30" s="20"/>
      <c r="H30" s="20"/>
      <c r="I30" s="20"/>
      <c r="J30" s="20"/>
      <c r="K30" s="20"/>
      <c r="L30" s="20"/>
      <c r="M30" s="20"/>
      <c r="N30" s="20"/>
      <c r="O30" s="20"/>
      <c r="P30" s="20"/>
      <c r="Q30" s="20"/>
      <c r="R30" s="20"/>
      <c r="S30" s="20"/>
      <c r="T30" s="20"/>
      <c r="U30" s="20"/>
      <c r="V30" s="20"/>
      <c r="W30" s="20"/>
    </row>
    <row r="31" spans="2:23" x14ac:dyDescent="0.25">
      <c r="B31" s="50" t="s">
        <v>538</v>
      </c>
      <c r="C31" s="20"/>
      <c r="D31" s="57"/>
      <c r="E31" s="20"/>
      <c r="F31" s="20"/>
      <c r="G31" s="20"/>
      <c r="H31" s="20"/>
      <c r="I31" s="20"/>
      <c r="J31" s="20"/>
      <c r="K31" s="20"/>
      <c r="L31" s="20"/>
      <c r="M31" s="20"/>
      <c r="N31" s="20"/>
      <c r="O31" s="20"/>
      <c r="P31" s="20"/>
      <c r="Q31" s="20"/>
      <c r="R31" s="20"/>
      <c r="S31" s="20"/>
      <c r="T31" s="20"/>
      <c r="U31" s="20"/>
      <c r="V31" s="20"/>
      <c r="W31" s="20"/>
    </row>
    <row r="32" spans="2:23" x14ac:dyDescent="0.25">
      <c r="B32" s="32" t="s">
        <v>540</v>
      </c>
      <c r="C32" s="20"/>
      <c r="D32" s="57"/>
      <c r="E32" s="20"/>
      <c r="F32" s="20"/>
      <c r="G32" s="20"/>
      <c r="H32" s="20"/>
      <c r="I32" s="20"/>
      <c r="J32" s="20"/>
      <c r="K32" s="20"/>
      <c r="L32" s="20"/>
      <c r="M32" s="20"/>
      <c r="N32" s="20"/>
      <c r="O32" s="20"/>
      <c r="P32" s="20"/>
      <c r="Q32" s="20"/>
      <c r="R32" s="20"/>
      <c r="S32" s="20"/>
      <c r="T32" s="20"/>
      <c r="U32" s="20"/>
      <c r="V32" s="20"/>
      <c r="W32" s="20"/>
    </row>
    <row r="33" spans="2:23" x14ac:dyDescent="0.25">
      <c r="B33" s="20"/>
      <c r="C33" s="20"/>
      <c r="D33" s="20"/>
      <c r="E33" s="57"/>
      <c r="F33" s="57"/>
      <c r="G33" s="57"/>
      <c r="H33" s="57"/>
      <c r="I33" s="57"/>
      <c r="J33" s="57"/>
      <c r="K33" s="57"/>
      <c r="L33" s="57"/>
      <c r="M33" s="20"/>
      <c r="N33" s="20"/>
      <c r="O33" s="20"/>
      <c r="P33" s="20"/>
      <c r="Q33" s="20"/>
      <c r="R33" s="20"/>
      <c r="S33" s="20"/>
      <c r="T33" s="20"/>
      <c r="U33" s="20"/>
      <c r="V33" s="20"/>
      <c r="W33" s="20"/>
    </row>
  </sheetData>
  <sheetProtection algorithmName="SHA-512" hashValue="KIXroI4sn20f0rH2xFMHzPswUJ+rA2Ur1jKB1+YhANz9P/qpEcyi8vcCaKls7MuQuAhI3QQzpJND4BtB/tr+7Q==" saltValue="/jdo+wvJghaa/VvikcHwNw==" spinCount="100000" sheet="1" objects="1" scenarios="1"/>
  <mergeCells count="15">
    <mergeCell ref="N12:P12"/>
    <mergeCell ref="R12:T12"/>
    <mergeCell ref="N23:P23"/>
    <mergeCell ref="R23:T23"/>
    <mergeCell ref="C2:D2"/>
    <mergeCell ref="C3:D3"/>
    <mergeCell ref="C4:D4"/>
    <mergeCell ref="C5:D5"/>
    <mergeCell ref="B22:T22"/>
    <mergeCell ref="B11:T11"/>
    <mergeCell ref="B7:D7"/>
    <mergeCell ref="J12:L12"/>
    <mergeCell ref="J23:L23"/>
    <mergeCell ref="F12:H12"/>
    <mergeCell ref="F23:H23"/>
  </mergeCells>
  <conditionalFormatting sqref="B20">
    <cfRule type="expression" dxfId="58" priority="19">
      <formula>CELL("protect",B20)=0</formula>
    </cfRule>
  </conditionalFormatting>
  <conditionalFormatting sqref="B7:D10">
    <cfRule type="expression" dxfId="57" priority="20">
      <formula>CELL("protect",B7)=0</formula>
    </cfRule>
  </conditionalFormatting>
  <conditionalFormatting sqref="B14:D17">
    <cfRule type="expression" dxfId="56" priority="8">
      <formula>CELL("protect",B14)=0</formula>
    </cfRule>
    <cfRule type="cellIs" dxfId="55" priority="9" operator="lessThan">
      <formula>1</formula>
    </cfRule>
  </conditionalFormatting>
  <conditionalFormatting sqref="B25:D26">
    <cfRule type="cellIs" dxfId="54" priority="28" operator="lessThan">
      <formula>1</formula>
    </cfRule>
  </conditionalFormatting>
  <conditionalFormatting sqref="B12:F12">
    <cfRule type="expression" dxfId="53" priority="2">
      <formula>CELL("protect",B12)=0</formula>
    </cfRule>
  </conditionalFormatting>
  <conditionalFormatting sqref="B13:H13">
    <cfRule type="expression" dxfId="52" priority="15">
      <formula>CELL("protect",B13)=0</formula>
    </cfRule>
  </conditionalFormatting>
  <conditionalFormatting sqref="B2:N2 B3:W11 J12 N12 R12 U12:W12 J13:L17 N13:P17 R13:W17 J23 N23 R23 U23:W23 M23:M24 Q23:Q24 B23:D26 J24:L26 N24:P26 R24:W26">
    <cfRule type="expression" dxfId="51" priority="25">
      <formula>CELL("protect",B2)=0</formula>
    </cfRule>
  </conditionalFormatting>
  <conditionalFormatting sqref="B18:W22">
    <cfRule type="expression" dxfId="50" priority="24">
      <formula>CELL("protect",B18)=0</formula>
    </cfRule>
  </conditionalFormatting>
  <conditionalFormatting sqref="B27:W33">
    <cfRule type="expression" dxfId="49" priority="18">
      <formula>CELL("protect",B27)=0</formula>
    </cfRule>
  </conditionalFormatting>
  <conditionalFormatting sqref="E23:F23">
    <cfRule type="expression" dxfId="48" priority="1">
      <formula>CELL("protect",E23)=0</formula>
    </cfRule>
  </conditionalFormatting>
  <conditionalFormatting sqref="E24:H24">
    <cfRule type="expression" dxfId="47" priority="12">
      <formula>CELL("protect",E24)=0</formula>
    </cfRule>
  </conditionalFormatting>
  <conditionalFormatting sqref="F14:H17">
    <cfRule type="expression" dxfId="46" priority="16">
      <formula>CELL("protect",F14)=0</formula>
    </cfRule>
  </conditionalFormatting>
  <conditionalFormatting sqref="F25:H26">
    <cfRule type="expression" dxfId="45" priority="13">
      <formula>CELL("protect",F25)=0</formula>
    </cfRule>
  </conditionalFormatting>
  <conditionalFormatting sqref="I12:I13">
    <cfRule type="expression" dxfId="44" priority="6">
      <formula>CELL("protect",I12)=0</formula>
    </cfRule>
  </conditionalFormatting>
  <conditionalFormatting sqref="I23:I24">
    <cfRule type="expression" dxfId="43" priority="10">
      <formula>CELL("protect",I23)=0</formula>
    </cfRule>
  </conditionalFormatting>
  <conditionalFormatting sqref="M12:M13">
    <cfRule type="expression" dxfId="42" priority="5">
      <formula>CELL("protect",M12)=0</formula>
    </cfRule>
  </conditionalFormatting>
  <conditionalFormatting sqref="Q12:Q13">
    <cfRule type="expression" dxfId="41" priority="4">
      <formula>CELL("protect",Q12)=0</formula>
    </cfRule>
  </conditionalFormatting>
  <pageMargins left="0.7" right="0.7" top="0.75" bottom="0.75" header="0.3" footer="0.3"/>
  <pageSetup paperSize="9" scale="32" orientation="portrait"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0A805-5575-452E-9AEC-532EC26C148C}">
  <sheetPr>
    <tabColor theme="4" tint="0.39997558519241921"/>
  </sheetPr>
  <dimension ref="B1:K60"/>
  <sheetViews>
    <sheetView view="pageBreakPreview" zoomScale="60" zoomScaleNormal="100" workbookViewId="0">
      <selection activeCell="B2" sqref="B2:H59"/>
    </sheetView>
  </sheetViews>
  <sheetFormatPr defaultRowHeight="15" x14ac:dyDescent="0.25"/>
  <cols>
    <col min="2" max="2" width="33.5703125" customWidth="1"/>
    <col min="3" max="3" width="21.42578125" customWidth="1"/>
    <col min="4" max="4" width="18.7109375" customWidth="1"/>
    <col min="5" max="5" width="9.42578125" customWidth="1"/>
    <col min="7" max="7" width="12.5703125" customWidth="1"/>
    <col min="8" max="8" width="11.7109375" customWidth="1"/>
    <col min="15" max="15" width="10" bestFit="1" customWidth="1"/>
  </cols>
  <sheetData>
    <row r="1" spans="2:11" ht="15.75" thickBot="1" x14ac:dyDescent="0.3"/>
    <row r="2" spans="2:11" x14ac:dyDescent="0.25">
      <c r="B2" s="126" t="s">
        <v>9</v>
      </c>
      <c r="C2" s="359" t="str">
        <f>'Cover Sheet'!C7</f>
        <v>RFI 05/2025</v>
      </c>
      <c r="D2" s="358"/>
      <c r="E2" s="239"/>
      <c r="F2" s="239"/>
      <c r="G2" s="21" t="s">
        <v>10</v>
      </c>
      <c r="H2" s="19" t="str">
        <f>Index!A22</f>
        <v>TD.7</v>
      </c>
    </row>
    <row r="3" spans="2:11" x14ac:dyDescent="0.25">
      <c r="B3" s="127" t="s">
        <v>12</v>
      </c>
      <c r="C3" s="291" t="str">
        <f>'Cover Sheet'!C10</f>
        <v>Network Carrier and Infrastructure Services</v>
      </c>
      <c r="D3" s="360"/>
      <c r="E3" s="106"/>
      <c r="F3" s="106"/>
      <c r="G3" s="20"/>
      <c r="H3" s="20"/>
      <c r="I3" s="20"/>
    </row>
    <row r="4" spans="2:11" x14ac:dyDescent="0.25">
      <c r="B4" s="127" t="s">
        <v>47</v>
      </c>
      <c r="C4" s="291" t="str">
        <f>'Cover Sheet'!C13</f>
        <v>Tower D: Data Carrier Services</v>
      </c>
      <c r="D4" s="360"/>
      <c r="E4" s="106"/>
      <c r="F4" s="106"/>
      <c r="G4" s="20"/>
      <c r="H4" s="20"/>
      <c r="I4" s="20"/>
    </row>
    <row r="5" spans="2:11" ht="15.75" thickBot="1" x14ac:dyDescent="0.3">
      <c r="B5" s="128" t="s">
        <v>14</v>
      </c>
      <c r="C5" s="361" t="str">
        <f>'Cover Sheet'!C16</f>
        <v>COMPANY XYZ</v>
      </c>
      <c r="D5" s="362"/>
      <c r="E5" s="106"/>
      <c r="F5" s="106"/>
      <c r="G5" s="20"/>
      <c r="H5" s="20"/>
      <c r="I5" s="20"/>
    </row>
    <row r="6" spans="2:11" x14ac:dyDescent="0.25">
      <c r="B6" s="20"/>
      <c r="C6" s="20"/>
      <c r="D6" s="106"/>
      <c r="E6" s="20"/>
      <c r="F6" s="20"/>
      <c r="G6" s="20"/>
      <c r="H6" s="20"/>
      <c r="I6" s="20"/>
      <c r="J6" s="20"/>
      <c r="K6" s="20"/>
    </row>
    <row r="7" spans="2:11" x14ac:dyDescent="0.25">
      <c r="B7" s="20"/>
      <c r="C7" s="20"/>
      <c r="D7" s="20"/>
      <c r="E7" s="20"/>
      <c r="F7" s="20"/>
      <c r="G7" s="20"/>
      <c r="H7" s="20"/>
      <c r="I7" s="20"/>
      <c r="J7" s="20"/>
      <c r="K7" s="20"/>
    </row>
    <row r="8" spans="2:11" ht="18.75" x14ac:dyDescent="0.3">
      <c r="B8" s="342" t="str">
        <f>"Template " &amp;L3&amp;" - "&amp;Index!B22</f>
        <v>Template  - Access Point Name Service</v>
      </c>
      <c r="C8" s="342"/>
      <c r="D8" s="342"/>
      <c r="E8" s="20"/>
      <c r="F8" s="20"/>
      <c r="G8" s="20"/>
      <c r="H8" s="20"/>
      <c r="I8" s="20"/>
      <c r="J8" s="20"/>
      <c r="K8" s="20"/>
    </row>
    <row r="9" spans="2:11" ht="15.75" thickBot="1" x14ac:dyDescent="0.3">
      <c r="B9" s="20"/>
      <c r="C9" s="20"/>
      <c r="D9" s="106"/>
      <c r="E9" s="20"/>
      <c r="F9" s="20"/>
      <c r="G9" s="20"/>
      <c r="H9" s="20"/>
      <c r="I9" s="20"/>
      <c r="J9" s="20"/>
      <c r="K9" s="20"/>
    </row>
    <row r="10" spans="2:11" x14ac:dyDescent="0.25">
      <c r="B10" s="353" t="s">
        <v>510</v>
      </c>
      <c r="C10" s="357"/>
      <c r="D10" s="358"/>
      <c r="E10" s="20"/>
      <c r="F10" s="20"/>
      <c r="G10" s="20"/>
      <c r="H10" s="20"/>
      <c r="I10" s="20"/>
      <c r="J10" s="20"/>
      <c r="K10" s="20"/>
    </row>
    <row r="11" spans="2:11" x14ac:dyDescent="0.25">
      <c r="B11" s="108" t="s">
        <v>503</v>
      </c>
      <c r="C11" s="38" t="s">
        <v>505</v>
      </c>
      <c r="D11" s="118" t="s">
        <v>508</v>
      </c>
      <c r="E11" s="20"/>
      <c r="F11" s="20"/>
      <c r="G11" s="20"/>
      <c r="H11" s="20"/>
      <c r="I11" s="20"/>
      <c r="J11" s="20"/>
      <c r="K11" s="20"/>
    </row>
    <row r="12" spans="2:11" x14ac:dyDescent="0.25">
      <c r="B12" s="110" t="s">
        <v>504</v>
      </c>
      <c r="C12" s="96">
        <v>500</v>
      </c>
      <c r="D12" s="240"/>
      <c r="E12" s="20"/>
      <c r="F12" s="20"/>
      <c r="G12" s="20"/>
      <c r="H12" s="20"/>
      <c r="I12" s="20"/>
      <c r="J12" s="20"/>
      <c r="K12" s="20"/>
    </row>
    <row r="13" spans="2:11" x14ac:dyDescent="0.25">
      <c r="B13" s="110" t="s">
        <v>504</v>
      </c>
      <c r="C13" s="96">
        <v>1024</v>
      </c>
      <c r="D13" s="240"/>
      <c r="E13" s="20"/>
      <c r="F13" s="20"/>
      <c r="G13" s="20"/>
      <c r="H13" s="20"/>
      <c r="I13" s="20"/>
      <c r="J13" s="20"/>
      <c r="K13" s="20"/>
    </row>
    <row r="14" spans="2:11" ht="15.75" thickBot="1" x14ac:dyDescent="0.3">
      <c r="B14" s="111" t="s">
        <v>507</v>
      </c>
      <c r="C14" s="113">
        <v>1</v>
      </c>
      <c r="D14" s="241"/>
      <c r="E14" s="20"/>
      <c r="F14" s="20"/>
      <c r="G14" s="20"/>
      <c r="H14" s="20"/>
      <c r="I14" s="20"/>
      <c r="J14" s="20"/>
      <c r="K14" s="20"/>
    </row>
    <row r="15" spans="2:11" x14ac:dyDescent="0.25">
      <c r="B15" s="20"/>
      <c r="C15" s="20"/>
      <c r="D15" s="178">
        <f>SUM(D12:D14)</f>
        <v>0</v>
      </c>
      <c r="E15" s="20"/>
      <c r="F15" s="20"/>
      <c r="G15" s="20"/>
      <c r="H15" s="20"/>
      <c r="I15" s="20"/>
      <c r="J15" s="20"/>
      <c r="K15" s="20"/>
    </row>
    <row r="16" spans="2:11" ht="15.75" thickBot="1" x14ac:dyDescent="0.3">
      <c r="B16" s="20"/>
      <c r="C16" s="20"/>
      <c r="D16" s="125"/>
      <c r="E16" s="20"/>
      <c r="F16" s="20"/>
      <c r="G16" s="20"/>
      <c r="H16" s="20"/>
      <c r="I16" s="20"/>
      <c r="J16" s="20"/>
      <c r="K16" s="20"/>
    </row>
    <row r="17" spans="2:11" x14ac:dyDescent="0.25">
      <c r="B17" s="353" t="s">
        <v>511</v>
      </c>
      <c r="C17" s="357"/>
      <c r="D17" s="358"/>
      <c r="E17" s="20"/>
      <c r="F17" s="20"/>
      <c r="G17" s="20"/>
      <c r="H17" s="20"/>
      <c r="I17" s="20"/>
      <c r="J17" s="20"/>
      <c r="K17" s="20"/>
    </row>
    <row r="18" spans="2:11" x14ac:dyDescent="0.25">
      <c r="B18" s="108" t="s">
        <v>503</v>
      </c>
      <c r="C18" s="38" t="s">
        <v>505</v>
      </c>
      <c r="D18" s="118" t="s">
        <v>508</v>
      </c>
      <c r="E18" s="20"/>
      <c r="F18" s="20"/>
      <c r="G18" s="20"/>
      <c r="H18" s="20"/>
      <c r="I18" s="20"/>
      <c r="J18" s="20"/>
      <c r="K18" s="20"/>
    </row>
    <row r="19" spans="2:11" x14ac:dyDescent="0.25">
      <c r="B19" s="110" t="s">
        <v>506</v>
      </c>
      <c r="C19" s="96">
        <v>500</v>
      </c>
      <c r="D19" s="240"/>
      <c r="E19" s="20"/>
      <c r="F19" s="20"/>
      <c r="G19" s="20"/>
      <c r="H19" s="20"/>
      <c r="I19" s="20"/>
      <c r="J19" s="20"/>
      <c r="K19" s="20"/>
    </row>
    <row r="20" spans="2:11" x14ac:dyDescent="0.25">
      <c r="B20" s="110" t="s">
        <v>506</v>
      </c>
      <c r="C20" s="96">
        <v>1024</v>
      </c>
      <c r="D20" s="240"/>
      <c r="E20" s="20"/>
      <c r="F20" s="20"/>
      <c r="G20" s="20"/>
      <c r="H20" s="20"/>
      <c r="I20" s="20"/>
      <c r="J20" s="20"/>
      <c r="K20" s="20"/>
    </row>
    <row r="21" spans="2:11" ht="15.75" thickBot="1" x14ac:dyDescent="0.3">
      <c r="B21" s="111" t="s">
        <v>507</v>
      </c>
      <c r="C21" s="113">
        <v>1</v>
      </c>
      <c r="D21" s="241"/>
      <c r="E21" s="20"/>
      <c r="F21" s="20"/>
      <c r="G21" s="20"/>
      <c r="H21" s="20"/>
      <c r="I21" s="20"/>
      <c r="J21" s="20"/>
      <c r="K21" s="20"/>
    </row>
    <row r="22" spans="2:11" x14ac:dyDescent="0.25">
      <c r="B22" s="20"/>
      <c r="C22" s="20"/>
      <c r="D22" s="178">
        <f>SUM(D19:D21)</f>
        <v>0</v>
      </c>
      <c r="E22" s="20"/>
      <c r="F22" s="20"/>
      <c r="G22" s="20"/>
      <c r="H22" s="20"/>
      <c r="I22" s="20"/>
      <c r="J22" s="20"/>
      <c r="K22" s="20"/>
    </row>
    <row r="23" spans="2:11" ht="15.75" thickBot="1" x14ac:dyDescent="0.3">
      <c r="B23" s="20"/>
      <c r="C23" s="20"/>
      <c r="D23" s="106"/>
      <c r="E23" s="20"/>
      <c r="F23" s="20"/>
      <c r="G23" s="20"/>
      <c r="H23" s="20"/>
      <c r="I23" s="20"/>
      <c r="J23" s="20"/>
      <c r="K23" s="20"/>
    </row>
    <row r="24" spans="2:11" x14ac:dyDescent="0.25">
      <c r="B24" s="353" t="s">
        <v>512</v>
      </c>
      <c r="C24" s="357"/>
      <c r="D24" s="358"/>
      <c r="E24" s="20"/>
      <c r="F24" s="20"/>
      <c r="G24" s="20"/>
      <c r="H24" s="20"/>
      <c r="I24" s="20"/>
      <c r="J24" s="20"/>
      <c r="K24" s="20"/>
    </row>
    <row r="25" spans="2:11" x14ac:dyDescent="0.25">
      <c r="B25" s="108" t="s">
        <v>503</v>
      </c>
      <c r="C25" s="38" t="s">
        <v>505</v>
      </c>
      <c r="D25" s="118" t="s">
        <v>508</v>
      </c>
      <c r="E25" s="20"/>
      <c r="F25" s="20"/>
      <c r="G25" s="20"/>
      <c r="H25" s="20"/>
      <c r="I25" s="20"/>
      <c r="J25" s="20"/>
      <c r="K25" s="20"/>
    </row>
    <row r="26" spans="2:11" x14ac:dyDescent="0.25">
      <c r="B26" s="110" t="s">
        <v>504</v>
      </c>
      <c r="C26" s="96">
        <v>500</v>
      </c>
      <c r="D26" s="240"/>
      <c r="E26" s="20"/>
      <c r="F26" s="20"/>
      <c r="G26" s="20"/>
      <c r="H26" s="20"/>
      <c r="I26" s="20"/>
      <c r="J26" s="20"/>
      <c r="K26" s="20"/>
    </row>
    <row r="27" spans="2:11" x14ac:dyDescent="0.25">
      <c r="B27" s="110" t="s">
        <v>504</v>
      </c>
      <c r="C27" s="96">
        <v>1024</v>
      </c>
      <c r="D27" s="240"/>
      <c r="E27" s="20"/>
      <c r="F27" s="20"/>
      <c r="G27" s="20"/>
      <c r="H27" s="20"/>
      <c r="I27" s="20"/>
      <c r="J27" s="20"/>
      <c r="K27" s="20"/>
    </row>
    <row r="28" spans="2:11" ht="15.75" thickBot="1" x14ac:dyDescent="0.3">
      <c r="B28" s="111" t="s">
        <v>507</v>
      </c>
      <c r="C28" s="113">
        <v>1</v>
      </c>
      <c r="D28" s="241"/>
      <c r="E28" s="20"/>
      <c r="F28" s="20"/>
      <c r="G28" s="20"/>
      <c r="H28" s="20"/>
      <c r="I28" s="20"/>
      <c r="J28" s="20"/>
      <c r="K28" s="20"/>
    </row>
    <row r="29" spans="2:11" x14ac:dyDescent="0.25">
      <c r="B29" s="20"/>
      <c r="C29" s="20"/>
      <c r="D29" s="178">
        <f>SUM(D26:D28)</f>
        <v>0</v>
      </c>
      <c r="E29" s="20"/>
      <c r="F29" s="20"/>
      <c r="G29" s="20"/>
      <c r="H29" s="20"/>
      <c r="I29" s="20"/>
      <c r="J29" s="20"/>
      <c r="K29" s="20"/>
    </row>
    <row r="30" spans="2:11" ht="15.75" thickBot="1" x14ac:dyDescent="0.3">
      <c r="B30" s="20"/>
      <c r="C30" s="20"/>
      <c r="D30" s="20"/>
      <c r="E30" s="20"/>
      <c r="F30" s="20"/>
      <c r="G30" s="20"/>
      <c r="H30" s="20"/>
      <c r="I30" s="20"/>
      <c r="J30" s="20"/>
      <c r="K30" s="20"/>
    </row>
    <row r="31" spans="2:11" x14ac:dyDescent="0.25">
      <c r="B31" s="353" t="s">
        <v>513</v>
      </c>
      <c r="C31" s="357"/>
      <c r="D31" s="358"/>
      <c r="E31" s="20"/>
      <c r="F31" s="20"/>
      <c r="G31" s="20"/>
      <c r="H31" s="20"/>
      <c r="I31" s="20"/>
      <c r="J31" s="20"/>
      <c r="K31" s="20"/>
    </row>
    <row r="32" spans="2:11" x14ac:dyDescent="0.25">
      <c r="B32" s="108" t="s">
        <v>503</v>
      </c>
      <c r="C32" s="38" t="s">
        <v>505</v>
      </c>
      <c r="D32" s="118" t="s">
        <v>508</v>
      </c>
      <c r="E32" s="20"/>
      <c r="F32" s="20"/>
      <c r="G32" s="20"/>
      <c r="H32" s="20"/>
      <c r="I32" s="20"/>
      <c r="J32" s="20"/>
      <c r="K32" s="20"/>
    </row>
    <row r="33" spans="2:11" x14ac:dyDescent="0.25">
      <c r="B33" s="110" t="s">
        <v>506</v>
      </c>
      <c r="C33" s="96">
        <v>500</v>
      </c>
      <c r="D33" s="240"/>
      <c r="E33" s="20"/>
      <c r="F33" s="20"/>
      <c r="G33" s="20"/>
      <c r="H33" s="20"/>
      <c r="I33" s="20"/>
      <c r="J33" s="20"/>
      <c r="K33" s="20"/>
    </row>
    <row r="34" spans="2:11" x14ac:dyDescent="0.25">
      <c r="B34" s="110" t="s">
        <v>506</v>
      </c>
      <c r="C34" s="96">
        <v>1024</v>
      </c>
      <c r="D34" s="240"/>
      <c r="E34" s="20"/>
      <c r="F34" s="20"/>
      <c r="G34" s="20"/>
      <c r="H34" s="20"/>
      <c r="I34" s="20"/>
      <c r="J34" s="20"/>
      <c r="K34" s="20"/>
    </row>
    <row r="35" spans="2:11" ht="15.75" thickBot="1" x14ac:dyDescent="0.3">
      <c r="B35" s="111" t="s">
        <v>507</v>
      </c>
      <c r="C35" s="113">
        <v>1</v>
      </c>
      <c r="D35" s="241"/>
      <c r="E35" s="20"/>
      <c r="F35" s="20"/>
      <c r="G35" s="20"/>
      <c r="H35" s="20"/>
      <c r="I35" s="20"/>
      <c r="J35" s="20"/>
      <c r="K35" s="20"/>
    </row>
    <row r="36" spans="2:11" x14ac:dyDescent="0.25">
      <c r="B36" s="20"/>
      <c r="C36" s="20"/>
      <c r="D36" s="178">
        <f>SUM(D33:D35)</f>
        <v>0</v>
      </c>
      <c r="E36" s="20"/>
      <c r="F36" s="20"/>
      <c r="G36" s="20"/>
      <c r="H36" s="20"/>
      <c r="I36" s="20"/>
      <c r="J36" s="20"/>
      <c r="K36" s="20"/>
    </row>
    <row r="37" spans="2:11" ht="15.75" thickBot="1" x14ac:dyDescent="0.3">
      <c r="B37" s="20"/>
      <c r="C37" s="20"/>
      <c r="D37" s="106"/>
      <c r="E37" s="20"/>
      <c r="F37" s="20"/>
      <c r="G37" s="20"/>
      <c r="H37" s="20"/>
      <c r="I37" s="20"/>
      <c r="J37" s="20"/>
      <c r="K37" s="20"/>
    </row>
    <row r="38" spans="2:11" x14ac:dyDescent="0.25">
      <c r="B38" s="353" t="s">
        <v>516</v>
      </c>
      <c r="C38" s="357"/>
      <c r="D38" s="358"/>
      <c r="E38" s="20"/>
      <c r="F38" s="20"/>
      <c r="G38" s="20"/>
      <c r="H38" s="20"/>
      <c r="I38" s="20"/>
      <c r="J38" s="20"/>
      <c r="K38" s="20"/>
    </row>
    <row r="39" spans="2:11" x14ac:dyDescent="0.25">
      <c r="B39" s="177" t="s">
        <v>788</v>
      </c>
      <c r="C39" s="38" t="s">
        <v>505</v>
      </c>
      <c r="D39" s="118" t="s">
        <v>508</v>
      </c>
      <c r="E39" s="20"/>
      <c r="F39" s="20"/>
      <c r="G39" s="20"/>
      <c r="H39" s="20"/>
      <c r="I39" s="20"/>
      <c r="J39" s="20"/>
      <c r="K39" s="20"/>
    </row>
    <row r="40" spans="2:11" x14ac:dyDescent="0.25">
      <c r="B40" s="110" t="s">
        <v>515</v>
      </c>
      <c r="C40" s="96" t="s">
        <v>514</v>
      </c>
      <c r="D40" s="240"/>
      <c r="E40" s="20"/>
      <c r="F40" s="20"/>
      <c r="G40" s="20"/>
      <c r="H40" s="20"/>
      <c r="I40" s="20"/>
      <c r="J40" s="20"/>
      <c r="K40" s="20"/>
    </row>
    <row r="41" spans="2:11" x14ac:dyDescent="0.25">
      <c r="B41" s="110" t="s">
        <v>515</v>
      </c>
      <c r="C41" s="96">
        <v>100</v>
      </c>
      <c r="D41" s="240"/>
      <c r="E41" s="20"/>
      <c r="F41" s="20"/>
      <c r="G41" s="20"/>
      <c r="H41" s="20"/>
      <c r="I41" s="20"/>
      <c r="J41" s="20"/>
      <c r="K41" s="20"/>
    </row>
    <row r="42" spans="2:11" x14ac:dyDescent="0.25">
      <c r="B42" s="110" t="s">
        <v>515</v>
      </c>
      <c r="C42" s="96">
        <v>250</v>
      </c>
      <c r="D42" s="240"/>
      <c r="E42" s="20"/>
      <c r="F42" s="20"/>
      <c r="G42" s="20"/>
      <c r="H42" s="20"/>
      <c r="I42" s="20"/>
      <c r="J42" s="20"/>
      <c r="K42" s="20"/>
    </row>
    <row r="43" spans="2:11" x14ac:dyDescent="0.25">
      <c r="B43" s="110" t="s">
        <v>515</v>
      </c>
      <c r="C43" s="96">
        <v>500</v>
      </c>
      <c r="D43" s="240"/>
      <c r="E43" s="20"/>
      <c r="F43" s="20"/>
      <c r="G43" s="20"/>
      <c r="H43" s="20"/>
      <c r="I43" s="20"/>
      <c r="J43" s="20"/>
      <c r="K43" s="20"/>
    </row>
    <row r="44" spans="2:11" ht="15.75" thickBot="1" x14ac:dyDescent="0.3">
      <c r="B44" s="111" t="s">
        <v>515</v>
      </c>
      <c r="C44" s="113">
        <v>1024</v>
      </c>
      <c r="D44" s="241"/>
      <c r="E44" s="20"/>
      <c r="F44" s="20"/>
      <c r="G44" s="20"/>
      <c r="H44" s="20"/>
      <c r="I44" s="20"/>
      <c r="J44" s="20"/>
      <c r="K44" s="20"/>
    </row>
    <row r="45" spans="2:11" ht="15.75" thickBot="1" x14ac:dyDescent="0.3">
      <c r="B45" s="20"/>
      <c r="C45" s="20"/>
      <c r="D45" s="178">
        <f>SUM(D40:D44)</f>
        <v>0</v>
      </c>
      <c r="E45" s="20"/>
      <c r="F45" s="20"/>
      <c r="G45" s="20"/>
      <c r="H45" s="20"/>
      <c r="I45" s="20"/>
      <c r="J45" s="20"/>
      <c r="K45" s="20"/>
    </row>
    <row r="46" spans="2:11" ht="15.75" thickBot="1" x14ac:dyDescent="0.3">
      <c r="B46" s="20"/>
      <c r="C46" s="20"/>
      <c r="D46" s="161"/>
      <c r="E46" s="20"/>
      <c r="F46" s="20"/>
      <c r="G46" s="20"/>
      <c r="H46" s="20"/>
      <c r="I46" s="20"/>
      <c r="J46" s="20"/>
      <c r="K46" s="20"/>
    </row>
    <row r="47" spans="2:11" ht="15.75" thickTop="1" x14ac:dyDescent="0.25">
      <c r="B47" s="353" t="s">
        <v>789</v>
      </c>
      <c r="C47" s="357"/>
      <c r="D47" s="358"/>
      <c r="E47" s="20"/>
      <c r="F47" s="20"/>
      <c r="G47" s="20"/>
      <c r="H47" s="20"/>
      <c r="I47" s="20"/>
      <c r="J47" s="20"/>
      <c r="K47" s="20"/>
    </row>
    <row r="48" spans="2:11" x14ac:dyDescent="0.25">
      <c r="B48" s="177" t="s">
        <v>788</v>
      </c>
      <c r="C48" s="38" t="s">
        <v>505</v>
      </c>
      <c r="D48" s="118" t="s">
        <v>508</v>
      </c>
      <c r="E48" s="20"/>
      <c r="F48" s="20"/>
      <c r="G48" s="20"/>
      <c r="H48" s="20"/>
      <c r="I48" s="20"/>
      <c r="J48" s="20"/>
      <c r="K48" s="20"/>
    </row>
    <row r="49" spans="2:11" x14ac:dyDescent="0.25">
      <c r="B49" s="110" t="s">
        <v>515</v>
      </c>
      <c r="C49" s="96" t="s">
        <v>514</v>
      </c>
      <c r="D49" s="240"/>
      <c r="E49" s="20"/>
      <c r="F49" s="20"/>
      <c r="G49" s="20"/>
      <c r="H49" s="20"/>
      <c r="I49" s="20"/>
      <c r="J49" s="20"/>
      <c r="K49" s="20"/>
    </row>
    <row r="50" spans="2:11" x14ac:dyDescent="0.25">
      <c r="B50" s="110" t="s">
        <v>515</v>
      </c>
      <c r="C50" s="96">
        <v>100</v>
      </c>
      <c r="D50" s="240"/>
      <c r="E50" s="20"/>
      <c r="F50" s="20"/>
      <c r="G50" s="20"/>
      <c r="H50" s="20"/>
      <c r="I50" s="20"/>
      <c r="J50" s="20"/>
      <c r="K50" s="20"/>
    </row>
    <row r="51" spans="2:11" x14ac:dyDescent="0.25">
      <c r="B51" s="110" t="s">
        <v>515</v>
      </c>
      <c r="C51" s="96">
        <v>250</v>
      </c>
      <c r="D51" s="240"/>
      <c r="E51" s="20"/>
      <c r="F51" s="20"/>
      <c r="G51" s="20"/>
      <c r="H51" s="20"/>
      <c r="I51" s="20"/>
      <c r="J51" s="20"/>
      <c r="K51" s="20"/>
    </row>
    <row r="52" spans="2:11" x14ac:dyDescent="0.25">
      <c r="B52" s="110" t="s">
        <v>515</v>
      </c>
      <c r="C52" s="96">
        <v>500</v>
      </c>
      <c r="D52" s="240"/>
      <c r="E52" s="20"/>
      <c r="F52" s="20"/>
      <c r="G52" s="20"/>
      <c r="H52" s="20"/>
      <c r="I52" s="20"/>
      <c r="J52" s="20"/>
      <c r="K52" s="20"/>
    </row>
    <row r="53" spans="2:11" ht="15.75" thickBot="1" x14ac:dyDescent="0.3">
      <c r="B53" s="111" t="s">
        <v>515</v>
      </c>
      <c r="C53" s="113">
        <v>1024</v>
      </c>
      <c r="D53" s="241"/>
      <c r="E53" s="20"/>
      <c r="F53" s="20"/>
      <c r="G53" s="20"/>
      <c r="H53" s="20"/>
      <c r="I53" s="20"/>
      <c r="J53" s="20"/>
      <c r="K53" s="20"/>
    </row>
    <row r="54" spans="2:11" x14ac:dyDescent="0.25">
      <c r="B54" s="20"/>
      <c r="C54" s="20"/>
      <c r="D54" s="178">
        <f>SUM(D49:D53)</f>
        <v>0</v>
      </c>
      <c r="E54" s="20"/>
      <c r="F54" s="20"/>
      <c r="G54" s="20"/>
      <c r="H54" s="20"/>
      <c r="I54" s="20"/>
      <c r="J54" s="20"/>
      <c r="K54" s="20"/>
    </row>
    <row r="55" spans="2:11" ht="16.899999999999999" customHeight="1" x14ac:dyDescent="0.25">
      <c r="B55" s="20"/>
      <c r="C55" s="20"/>
      <c r="D55" s="20"/>
      <c r="E55" s="20"/>
      <c r="F55" s="20"/>
      <c r="G55" s="20"/>
      <c r="H55" s="20"/>
      <c r="I55" s="20"/>
      <c r="J55" s="20"/>
      <c r="K55" s="20"/>
    </row>
    <row r="56" spans="2:11" ht="16.899999999999999" customHeight="1" x14ac:dyDescent="0.25">
      <c r="B56" s="20"/>
      <c r="C56" s="20"/>
      <c r="D56" s="178">
        <f>D15+D22+D29+D36+D45+D54</f>
        <v>0</v>
      </c>
      <c r="E56" s="20"/>
      <c r="F56" s="20"/>
      <c r="G56" s="20"/>
      <c r="H56" s="20"/>
      <c r="I56" s="20"/>
      <c r="J56" s="20"/>
      <c r="K56" s="20"/>
    </row>
    <row r="57" spans="2:11" x14ac:dyDescent="0.25">
      <c r="B57" s="20"/>
      <c r="C57" s="20"/>
      <c r="D57" s="20"/>
      <c r="E57" s="20"/>
      <c r="F57" s="20"/>
      <c r="G57" s="20"/>
      <c r="H57" s="20"/>
      <c r="I57" s="20"/>
      <c r="J57" s="20"/>
      <c r="K57" s="20"/>
    </row>
    <row r="58" spans="2:11" x14ac:dyDescent="0.25">
      <c r="B58" s="32" t="s">
        <v>209</v>
      </c>
      <c r="C58" s="183"/>
      <c r="D58" s="20"/>
      <c r="E58" s="20"/>
      <c r="F58" s="20"/>
      <c r="G58" s="20"/>
      <c r="H58" s="20"/>
      <c r="I58" s="20"/>
      <c r="J58" s="20"/>
      <c r="K58" s="20"/>
    </row>
    <row r="59" spans="2:11" x14ac:dyDescent="0.25">
      <c r="B59" s="20" t="s">
        <v>764</v>
      </c>
      <c r="C59" s="183"/>
      <c r="D59" s="20"/>
      <c r="E59" s="20"/>
      <c r="F59" s="20"/>
      <c r="G59" s="20"/>
      <c r="H59" s="20"/>
      <c r="I59" s="20"/>
      <c r="J59" s="20"/>
      <c r="K59" s="20"/>
    </row>
    <row r="60" spans="2:11" x14ac:dyDescent="0.25">
      <c r="D60" s="20"/>
    </row>
  </sheetData>
  <sheetProtection algorithmName="SHA-512" hashValue="hN+lCOQN9hiNcIvzHM8AGUPb9q0YLOGuTEGR95o880FfbAvW9SwgkptorAHA3T3uJ7wGIIDtzzjWqvX523h/SQ==" saltValue="iF2b3PCVQoyonJ3xPpmd/A==" spinCount="100000" sheet="1" objects="1" scenarios="1"/>
  <mergeCells count="11">
    <mergeCell ref="C2:D2"/>
    <mergeCell ref="C3:D3"/>
    <mergeCell ref="C4:D4"/>
    <mergeCell ref="C5:D5"/>
    <mergeCell ref="B10:D10"/>
    <mergeCell ref="B24:D24"/>
    <mergeCell ref="B31:D31"/>
    <mergeCell ref="B38:D38"/>
    <mergeCell ref="B47:D47"/>
    <mergeCell ref="B8:D8"/>
    <mergeCell ref="B17:D17"/>
  </mergeCells>
  <conditionalFormatting sqref="B44">
    <cfRule type="cellIs" dxfId="40" priority="7" operator="lessThan">
      <formula>1</formula>
    </cfRule>
    <cfRule type="expression" dxfId="39" priority="8">
      <formula>CELL("protect",B44)=0</formula>
    </cfRule>
  </conditionalFormatting>
  <conditionalFormatting sqref="B53">
    <cfRule type="cellIs" dxfId="38" priority="4" operator="lessThan">
      <formula>1</formula>
    </cfRule>
    <cfRule type="expression" dxfId="37" priority="5">
      <formula>CELL("protect",B53)=0</formula>
    </cfRule>
  </conditionalFormatting>
  <conditionalFormatting sqref="B2:C5">
    <cfRule type="expression" dxfId="36" priority="12">
      <formula>CELL("protect",B2)=0</formula>
    </cfRule>
  </conditionalFormatting>
  <conditionalFormatting sqref="B12:C13">
    <cfRule type="cellIs" dxfId="35" priority="15" operator="lessThan">
      <formula>1</formula>
    </cfRule>
  </conditionalFormatting>
  <conditionalFormatting sqref="B19:C20 C21 B33:C34 C35 B26:C27 B39:D42 B43:C43 B49:C52 G2:H2 E3:I5 B9:G9 B10 B11:G11 B12:C13 D12:G14 B15:G16 B17 B18:G18 D19:G21 B22:I23 B24 B25:D25 D26:D28 C29:D30 B31 B32:D32 D33:D36 B36:I37 B38 D43:D44 B45:D45 B46:I46 B47 B48:D48 D49:D60 B54:C57">
    <cfRule type="expression" dxfId="34" priority="14">
      <formula>CELL("protect",B2)=0</formula>
    </cfRule>
  </conditionalFormatting>
  <conditionalFormatting sqref="B19:C20 C21">
    <cfRule type="cellIs" dxfId="33" priority="13" operator="lessThan">
      <formula>1</formula>
    </cfRule>
  </conditionalFormatting>
  <conditionalFormatting sqref="B26:C27">
    <cfRule type="cellIs" dxfId="32" priority="10" operator="lessThan">
      <formula>1</formula>
    </cfRule>
  </conditionalFormatting>
  <conditionalFormatting sqref="B33:C34 C35">
    <cfRule type="cellIs" dxfId="31" priority="11" operator="lessThan">
      <formula>1</formula>
    </cfRule>
  </conditionalFormatting>
  <conditionalFormatting sqref="B40:C43">
    <cfRule type="cellIs" dxfId="30" priority="9" operator="lessThan">
      <formula>1</formula>
    </cfRule>
  </conditionalFormatting>
  <conditionalFormatting sqref="B49:C52">
    <cfRule type="cellIs" dxfId="29" priority="6" operator="lessThan">
      <formula>1</formula>
    </cfRule>
  </conditionalFormatting>
  <conditionalFormatting sqref="B6:I8">
    <cfRule type="expression" dxfId="28" priority="1">
      <formula>CELL("protect",B6)=0</formula>
    </cfRule>
  </conditionalFormatting>
  <conditionalFormatting sqref="E6:K59 B58:B59">
    <cfRule type="expression" dxfId="27" priority="3">
      <formula>CELL("protect",B6)=0</formula>
    </cfRule>
  </conditionalFormatting>
  <pageMargins left="0.7" right="0.7" top="0.75" bottom="0.75" header="0.3" footer="0.3"/>
  <pageSetup scale="71"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67A1D-DFF9-45BC-B633-9168B63B8ACA}">
  <sheetPr>
    <tabColor theme="4" tint="0.39997558519241921"/>
  </sheetPr>
  <dimension ref="B1:K22"/>
  <sheetViews>
    <sheetView view="pageBreakPreview" zoomScale="60" zoomScaleNormal="100" workbookViewId="0">
      <selection activeCell="B2" sqref="B2:K21"/>
    </sheetView>
  </sheetViews>
  <sheetFormatPr defaultRowHeight="15" x14ac:dyDescent="0.25"/>
  <cols>
    <col min="2" max="2" width="33.5703125" customWidth="1"/>
    <col min="3" max="3" width="21.42578125" customWidth="1"/>
    <col min="4" max="4" width="18.7109375" customWidth="1"/>
    <col min="5" max="5" width="22.85546875" customWidth="1"/>
    <col min="6" max="6" width="21.42578125" customWidth="1"/>
    <col min="7" max="8" width="25.7109375" customWidth="1"/>
    <col min="9" max="9" width="15.42578125" customWidth="1"/>
    <col min="10" max="10" width="16.140625" customWidth="1"/>
    <col min="11" max="11" width="25.140625" customWidth="1"/>
    <col min="15" max="15" width="10" bestFit="1" customWidth="1"/>
  </cols>
  <sheetData>
    <row r="1" spans="2:11" ht="15.75" thickBot="1" x14ac:dyDescent="0.3"/>
    <row r="2" spans="2:11" x14ac:dyDescent="0.25">
      <c r="B2" s="126" t="s">
        <v>9</v>
      </c>
      <c r="C2" s="359" t="str">
        <f>'Cover Sheet'!C7</f>
        <v>RFI 05/2025</v>
      </c>
      <c r="D2" s="358"/>
      <c r="E2" s="239"/>
      <c r="F2" s="239"/>
      <c r="G2" s="21" t="s">
        <v>10</v>
      </c>
      <c r="H2" s="19" t="str">
        <f>Index!A23</f>
        <v>TD.8</v>
      </c>
      <c r="I2" s="183"/>
      <c r="J2" s="183"/>
      <c r="K2" s="183"/>
    </row>
    <row r="3" spans="2:11" x14ac:dyDescent="0.25">
      <c r="B3" s="127" t="s">
        <v>12</v>
      </c>
      <c r="C3" s="291" t="str">
        <f>'Cover Sheet'!C10</f>
        <v>Network Carrier and Infrastructure Services</v>
      </c>
      <c r="D3" s="360"/>
      <c r="E3" s="106"/>
      <c r="F3" s="106"/>
      <c r="G3" s="20"/>
      <c r="H3" s="20"/>
      <c r="I3" s="20"/>
      <c r="J3" s="183"/>
      <c r="K3" s="183"/>
    </row>
    <row r="4" spans="2:11" x14ac:dyDescent="0.25">
      <c r="B4" s="127" t="s">
        <v>47</v>
      </c>
      <c r="C4" s="291" t="str">
        <f>'Cover Sheet'!C13</f>
        <v>Tower D: Data Carrier Services</v>
      </c>
      <c r="D4" s="360"/>
      <c r="E4" s="106"/>
      <c r="F4" s="106"/>
      <c r="G4" s="20"/>
      <c r="H4" s="20"/>
      <c r="I4" s="20"/>
      <c r="J4" s="183"/>
      <c r="K4" s="183"/>
    </row>
    <row r="5" spans="2:11" ht="15.75" thickBot="1" x14ac:dyDescent="0.3">
      <c r="B5" s="128" t="s">
        <v>14</v>
      </c>
      <c r="C5" s="361" t="str">
        <f>'Cover Sheet'!C16</f>
        <v>COMPANY XYZ</v>
      </c>
      <c r="D5" s="362"/>
      <c r="E5" s="106"/>
      <c r="F5" s="106"/>
      <c r="G5" s="20"/>
      <c r="H5" s="20"/>
      <c r="I5" s="20"/>
      <c r="J5" s="183"/>
      <c r="K5" s="183"/>
    </row>
    <row r="6" spans="2:11" x14ac:dyDescent="0.25">
      <c r="B6" s="20"/>
      <c r="C6" s="20"/>
      <c r="D6" s="106"/>
      <c r="E6" s="20"/>
      <c r="F6" s="20"/>
      <c r="G6" s="20"/>
      <c r="H6" s="20"/>
      <c r="I6" s="20"/>
      <c r="J6" s="20"/>
      <c r="K6" s="20"/>
    </row>
    <row r="7" spans="2:11" x14ac:dyDescent="0.25">
      <c r="B7" s="20"/>
      <c r="C7" s="20"/>
      <c r="D7" s="20"/>
      <c r="E7" s="20"/>
      <c r="F7" s="20"/>
      <c r="G7" s="20"/>
      <c r="H7" s="20"/>
      <c r="I7" s="20"/>
      <c r="J7" s="20"/>
      <c r="K7" s="20"/>
    </row>
    <row r="8" spans="2:11" ht="18.75" x14ac:dyDescent="0.3">
      <c r="B8" s="119" t="str">
        <f>"Template " &amp;H2&amp;" - "&amp;Index!B23</f>
        <v>Template TD.8 - Digital Experience Monitoring (Thousand Eyes)</v>
      </c>
      <c r="C8" s="119"/>
      <c r="D8" s="20"/>
      <c r="E8" s="20"/>
      <c r="F8" s="20"/>
      <c r="G8" s="20"/>
      <c r="H8" s="20"/>
      <c r="I8" s="20"/>
      <c r="J8" s="20"/>
      <c r="K8" s="20"/>
    </row>
    <row r="9" spans="2:11" x14ac:dyDescent="0.25">
      <c r="B9" s="20"/>
      <c r="C9" s="20"/>
      <c r="D9" s="106"/>
      <c r="E9" s="20"/>
      <c r="F9" s="20"/>
      <c r="G9" s="20"/>
      <c r="H9" s="20"/>
      <c r="I9" s="20"/>
      <c r="J9" s="20"/>
      <c r="K9" s="20"/>
    </row>
    <row r="10" spans="2:11" x14ac:dyDescent="0.25">
      <c r="B10" s="20"/>
      <c r="C10" s="20"/>
      <c r="D10" s="20"/>
      <c r="E10" s="20"/>
      <c r="F10" s="20"/>
      <c r="G10" s="20"/>
      <c r="H10" s="20"/>
      <c r="I10" s="20"/>
      <c r="J10" s="20"/>
      <c r="K10" s="20"/>
    </row>
    <row r="11" spans="2:11" ht="15.75" thickBot="1" x14ac:dyDescent="0.3">
      <c r="B11" s="183"/>
      <c r="C11" s="183"/>
      <c r="D11" s="183"/>
      <c r="E11" s="183"/>
      <c r="F11" s="183"/>
      <c r="G11" s="183"/>
      <c r="H11" s="183"/>
      <c r="I11" s="183"/>
      <c r="J11" s="183"/>
      <c r="K11" s="183"/>
    </row>
    <row r="12" spans="2:11" x14ac:dyDescent="0.25">
      <c r="B12" s="242"/>
      <c r="C12" s="363" t="s">
        <v>754</v>
      </c>
      <c r="D12" s="364"/>
      <c r="E12" s="365"/>
      <c r="F12" s="363" t="s">
        <v>754</v>
      </c>
      <c r="G12" s="364"/>
      <c r="H12" s="365"/>
      <c r="I12" s="363" t="s">
        <v>754</v>
      </c>
      <c r="J12" s="364"/>
      <c r="K12" s="365"/>
    </row>
    <row r="13" spans="2:11" x14ac:dyDescent="0.25">
      <c r="B13" s="242"/>
      <c r="C13" s="366" t="s">
        <v>804</v>
      </c>
      <c r="D13" s="367"/>
      <c r="E13" s="368"/>
      <c r="F13" s="366" t="s">
        <v>805</v>
      </c>
      <c r="G13" s="367"/>
      <c r="H13" s="368"/>
      <c r="I13" s="366" t="s">
        <v>806</v>
      </c>
      <c r="J13" s="367"/>
      <c r="K13" s="368"/>
    </row>
    <row r="14" spans="2:11" ht="51.75" customHeight="1" x14ac:dyDescent="0.25">
      <c r="B14" s="243"/>
      <c r="C14" s="244" t="s">
        <v>755</v>
      </c>
      <c r="D14" s="245" t="s">
        <v>756</v>
      </c>
      <c r="E14" s="246" t="s">
        <v>757</v>
      </c>
      <c r="F14" s="245" t="s">
        <v>758</v>
      </c>
      <c r="G14" s="245" t="s">
        <v>759</v>
      </c>
      <c r="H14" s="246" t="s">
        <v>760</v>
      </c>
      <c r="I14" s="245" t="s">
        <v>761</v>
      </c>
      <c r="J14" s="245" t="s">
        <v>759</v>
      </c>
      <c r="K14" s="247" t="s">
        <v>760</v>
      </c>
    </row>
    <row r="15" spans="2:11" ht="15.75" thickBot="1" x14ac:dyDescent="0.3">
      <c r="B15" s="248" t="s">
        <v>762</v>
      </c>
      <c r="C15" s="249"/>
      <c r="D15" s="250"/>
      <c r="E15" s="251"/>
      <c r="F15" s="252"/>
      <c r="G15" s="250"/>
      <c r="H15" s="251"/>
      <c r="I15" s="252"/>
      <c r="J15" s="250"/>
      <c r="K15" s="253"/>
    </row>
    <row r="16" spans="2:11" x14ac:dyDescent="0.25">
      <c r="B16" s="20"/>
      <c r="C16" s="20"/>
      <c r="D16" s="106"/>
      <c r="E16" s="20"/>
      <c r="F16" s="20"/>
      <c r="G16" s="20"/>
      <c r="H16" s="20"/>
      <c r="I16" s="20"/>
      <c r="J16" s="20"/>
      <c r="K16" s="20"/>
    </row>
    <row r="17" spans="2:11" x14ac:dyDescent="0.25">
      <c r="B17" s="183"/>
      <c r="C17" s="183"/>
      <c r="D17" s="183"/>
      <c r="E17" s="183"/>
      <c r="F17" s="183"/>
      <c r="G17" s="183"/>
      <c r="H17" s="183"/>
      <c r="I17" s="183"/>
      <c r="J17" s="183"/>
      <c r="K17" s="183"/>
    </row>
    <row r="18" spans="2:11" x14ac:dyDescent="0.25">
      <c r="B18" s="183"/>
      <c r="C18" s="183"/>
      <c r="D18" s="183"/>
      <c r="E18" s="183"/>
      <c r="F18" s="183"/>
      <c r="G18" s="183"/>
      <c r="H18" s="183"/>
      <c r="I18" s="183"/>
      <c r="J18" s="183"/>
      <c r="K18" s="183"/>
    </row>
    <row r="19" spans="2:11" x14ac:dyDescent="0.25">
      <c r="B19" s="183"/>
      <c r="C19" s="183"/>
      <c r="D19" s="183"/>
      <c r="E19" s="183"/>
      <c r="F19" s="183"/>
      <c r="G19" s="183"/>
      <c r="H19" s="183"/>
      <c r="I19" s="183"/>
      <c r="J19" s="183"/>
      <c r="K19" s="183"/>
    </row>
    <row r="20" spans="2:11" x14ac:dyDescent="0.25">
      <c r="B20" s="183"/>
      <c r="C20" s="183"/>
      <c r="D20" s="183"/>
      <c r="E20" s="183"/>
      <c r="F20" s="183"/>
      <c r="G20" s="183"/>
      <c r="H20" s="183"/>
      <c r="I20" s="183"/>
      <c r="J20" s="183"/>
      <c r="K20" s="183"/>
    </row>
    <row r="21" spans="2:11" x14ac:dyDescent="0.25">
      <c r="B21" s="32" t="s">
        <v>209</v>
      </c>
      <c r="C21" s="183"/>
      <c r="D21" s="183"/>
      <c r="E21" s="20"/>
      <c r="F21" s="20"/>
      <c r="G21" s="20"/>
      <c r="H21" s="20"/>
      <c r="I21" s="20"/>
      <c r="J21" s="20"/>
      <c r="K21" s="20"/>
    </row>
    <row r="22" spans="2:11" x14ac:dyDescent="0.25">
      <c r="E22" s="20"/>
      <c r="F22" s="20"/>
      <c r="G22" s="20"/>
      <c r="H22" s="20"/>
      <c r="I22" s="20"/>
      <c r="J22" s="20"/>
      <c r="K22" s="20"/>
    </row>
  </sheetData>
  <sheetProtection algorithmName="SHA-512" hashValue="dNRqQF9Ko9Ie4JBReiIcTz4DuBL/PwEs3vgB+DPZJYJ5aFk0uwyxWgS7ZYXQIzIuc+NvNcdjDetF5QU1Bt3xvA==" saltValue="9geE6ig8dHjfvCgHDcSVnA==" spinCount="100000" sheet="1" objects="1" scenarios="1"/>
  <mergeCells count="10">
    <mergeCell ref="C2:D2"/>
    <mergeCell ref="C3:D3"/>
    <mergeCell ref="C4:D4"/>
    <mergeCell ref="C5:D5"/>
    <mergeCell ref="C12:E12"/>
    <mergeCell ref="F12:H12"/>
    <mergeCell ref="I12:K12"/>
    <mergeCell ref="C13:E13"/>
    <mergeCell ref="F13:H13"/>
    <mergeCell ref="I13:K13"/>
  </mergeCells>
  <conditionalFormatting sqref="B2:C5">
    <cfRule type="expression" dxfId="26" priority="10">
      <formula>CELL("protect",B2)=0</formula>
    </cfRule>
  </conditionalFormatting>
  <conditionalFormatting sqref="E6:K10 C10:D10 B16:K16 B21">
    <cfRule type="expression" dxfId="25" priority="6">
      <formula>CELL("protect",B6)=0</formula>
    </cfRule>
  </conditionalFormatting>
  <conditionalFormatting sqref="G2:H2 E3:I5 B6:I8 B9:G9 E21:K22">
    <cfRule type="expression" dxfId="24" priority="17">
      <formula>CELL("protect",B2)=0</formula>
    </cfRule>
  </conditionalFormatting>
  <pageMargins left="0.7" right="0.7" top="0.75" bottom="0.75" header="0.3" footer="0.3"/>
  <pageSetup paperSize="9" scale="35" orientation="portrait"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F7EE5-483B-40F4-9106-F4D895D8EA6F}">
  <sheetPr>
    <tabColor theme="4" tint="0.39997558519241921"/>
  </sheetPr>
  <dimension ref="B1:K21"/>
  <sheetViews>
    <sheetView view="pageBreakPreview" zoomScale="60" zoomScaleNormal="100" workbookViewId="0">
      <selection activeCell="B2" sqref="B2:K21"/>
    </sheetView>
  </sheetViews>
  <sheetFormatPr defaultRowHeight="15" x14ac:dyDescent="0.25"/>
  <cols>
    <col min="2" max="2" width="22" customWidth="1"/>
    <col min="3" max="3" width="25.7109375" customWidth="1"/>
    <col min="4" max="4" width="22.140625" customWidth="1"/>
    <col min="5" max="5" width="18.7109375" customWidth="1"/>
    <col min="6" max="6" width="14.5703125" customWidth="1"/>
    <col min="7" max="7" width="14.28515625" customWidth="1"/>
    <col min="8" max="8" width="13.42578125" customWidth="1"/>
    <col min="9" max="9" width="15.5703125" customWidth="1"/>
    <col min="10" max="10" width="19.28515625" customWidth="1"/>
    <col min="11" max="11" width="15.5703125" customWidth="1"/>
  </cols>
  <sheetData>
    <row r="1" spans="2:11" ht="15.75" thickBot="1" x14ac:dyDescent="0.3"/>
    <row r="2" spans="2:11" x14ac:dyDescent="0.25">
      <c r="B2" s="126" t="s">
        <v>9</v>
      </c>
      <c r="C2" s="359" t="str">
        <f>'Cover Sheet'!C7</f>
        <v>RFI 05/2025</v>
      </c>
      <c r="D2" s="358"/>
      <c r="E2" s="239"/>
      <c r="F2" s="239"/>
      <c r="G2" s="21" t="s">
        <v>10</v>
      </c>
      <c r="H2" s="19" t="str">
        <f>Index!A24</f>
        <v>TD.9</v>
      </c>
      <c r="I2" s="183"/>
      <c r="J2" s="183"/>
      <c r="K2" s="183"/>
    </row>
    <row r="3" spans="2:11" ht="30" customHeight="1" x14ac:dyDescent="0.25">
      <c r="B3" s="127" t="s">
        <v>12</v>
      </c>
      <c r="C3" s="348" t="str">
        <f>'Cover Sheet'!C10</f>
        <v>Network Carrier and Infrastructure Services</v>
      </c>
      <c r="D3" s="373"/>
      <c r="E3" s="106"/>
      <c r="F3" s="106"/>
      <c r="G3" s="20"/>
      <c r="H3" s="20"/>
      <c r="I3" s="183"/>
      <c r="J3" s="183"/>
      <c r="K3" s="183"/>
    </row>
    <row r="4" spans="2:11" x14ac:dyDescent="0.25">
      <c r="B4" s="127" t="s">
        <v>47</v>
      </c>
      <c r="C4" s="291" t="str">
        <f>'Cover Sheet'!C13</f>
        <v>Tower D: Data Carrier Services</v>
      </c>
      <c r="D4" s="360"/>
      <c r="E4" s="106"/>
      <c r="F4" s="106"/>
      <c r="G4" s="20"/>
      <c r="H4" s="20"/>
      <c r="I4" s="183"/>
      <c r="J4" s="183"/>
      <c r="K4" s="183"/>
    </row>
    <row r="5" spans="2:11" ht="15.75" thickBot="1" x14ac:dyDescent="0.3">
      <c r="B5" s="128" t="s">
        <v>14</v>
      </c>
      <c r="C5" s="361" t="str">
        <f>'Cover Sheet'!C16</f>
        <v>COMPANY XYZ</v>
      </c>
      <c r="D5" s="362"/>
      <c r="E5" s="106"/>
      <c r="F5" s="106"/>
      <c r="G5" s="20"/>
      <c r="H5" s="20"/>
      <c r="I5" s="183"/>
      <c r="J5" s="183"/>
      <c r="K5" s="183"/>
    </row>
    <row r="6" spans="2:11" x14ac:dyDescent="0.25">
      <c r="B6" s="183"/>
      <c r="C6" s="183"/>
      <c r="D6" s="183"/>
      <c r="E6" s="183"/>
      <c r="F6" s="183"/>
      <c r="G6" s="183"/>
      <c r="H6" s="183"/>
      <c r="I6" s="183"/>
      <c r="J6" s="183"/>
      <c r="K6" s="183"/>
    </row>
    <row r="7" spans="2:11" x14ac:dyDescent="0.25">
      <c r="B7" s="183"/>
      <c r="C7" s="183"/>
      <c r="D7" s="183"/>
      <c r="E7" s="183"/>
      <c r="F7" s="183"/>
      <c r="G7" s="183"/>
      <c r="H7" s="183"/>
      <c r="I7" s="183"/>
      <c r="J7" s="183"/>
      <c r="K7" s="183"/>
    </row>
    <row r="8" spans="2:11" ht="18.75" x14ac:dyDescent="0.3">
      <c r="B8" s="119" t="str">
        <f>"Template " &amp;H2&amp;" - "&amp;Index!B24</f>
        <v>Template TD.9 - SASE Security</v>
      </c>
      <c r="C8" s="183"/>
      <c r="D8" s="183"/>
      <c r="E8" s="183"/>
      <c r="F8" s="183"/>
      <c r="G8" s="183"/>
      <c r="H8" s="183"/>
      <c r="I8" s="183"/>
      <c r="J8" s="183"/>
      <c r="K8" s="183"/>
    </row>
    <row r="9" spans="2:11" x14ac:dyDescent="0.25">
      <c r="B9" s="183"/>
      <c r="C9" s="183"/>
      <c r="D9" s="183"/>
      <c r="E9" s="183"/>
      <c r="F9" s="183"/>
      <c r="G9" s="183"/>
      <c r="H9" s="183"/>
      <c r="I9" s="183"/>
      <c r="J9" s="183"/>
      <c r="K9" s="183"/>
    </row>
    <row r="10" spans="2:11" x14ac:dyDescent="0.25">
      <c r="B10" s="183"/>
      <c r="C10" s="183"/>
      <c r="D10" s="183"/>
      <c r="E10" s="183"/>
      <c r="F10" s="183"/>
      <c r="G10" s="183"/>
      <c r="H10" s="183"/>
      <c r="I10" s="183"/>
      <c r="J10" s="183"/>
      <c r="K10" s="183"/>
    </row>
    <row r="11" spans="2:11" ht="15.75" thickBot="1" x14ac:dyDescent="0.3">
      <c r="B11" s="254"/>
      <c r="C11" s="242"/>
      <c r="D11" s="242"/>
      <c r="E11" s="242"/>
      <c r="F11" s="242"/>
      <c r="G11" s="242"/>
      <c r="H11" s="243"/>
      <c r="I11" s="243"/>
      <c r="J11" s="242"/>
      <c r="K11" s="242"/>
    </row>
    <row r="12" spans="2:11" ht="15" customHeight="1" x14ac:dyDescent="0.25">
      <c r="B12" s="242"/>
      <c r="C12" s="363" t="s">
        <v>765</v>
      </c>
      <c r="D12" s="364"/>
      <c r="E12" s="365"/>
      <c r="F12" s="369" t="s">
        <v>765</v>
      </c>
      <c r="G12" s="364"/>
      <c r="H12" s="365"/>
      <c r="I12" s="369" t="s">
        <v>765</v>
      </c>
      <c r="J12" s="364"/>
      <c r="K12" s="365"/>
    </row>
    <row r="13" spans="2:11" x14ac:dyDescent="0.25">
      <c r="B13" s="242"/>
      <c r="C13" s="370" t="s">
        <v>804</v>
      </c>
      <c r="D13" s="371"/>
      <c r="E13" s="372"/>
      <c r="F13" s="370" t="s">
        <v>805</v>
      </c>
      <c r="G13" s="371"/>
      <c r="H13" s="372"/>
      <c r="I13" s="370" t="s">
        <v>806</v>
      </c>
      <c r="J13" s="371"/>
      <c r="K13" s="372"/>
    </row>
    <row r="14" spans="2:11" x14ac:dyDescent="0.25">
      <c r="B14" s="243"/>
      <c r="C14" s="244">
        <v>5000</v>
      </c>
      <c r="D14" s="255">
        <v>10000</v>
      </c>
      <c r="E14" s="256">
        <v>15000</v>
      </c>
      <c r="F14" s="245">
        <v>5000</v>
      </c>
      <c r="G14" s="255">
        <v>10000</v>
      </c>
      <c r="H14" s="256">
        <v>15000</v>
      </c>
      <c r="I14" s="245">
        <v>5000</v>
      </c>
      <c r="J14" s="255">
        <v>10000</v>
      </c>
      <c r="K14" s="257">
        <v>15000</v>
      </c>
    </row>
    <row r="15" spans="2:11" ht="15.75" thickBot="1" x14ac:dyDescent="0.3">
      <c r="B15" s="248" t="s">
        <v>807</v>
      </c>
      <c r="C15" s="249"/>
      <c r="D15" s="250"/>
      <c r="E15" s="251"/>
      <c r="F15" s="252"/>
      <c r="G15" s="250"/>
      <c r="H15" s="251"/>
      <c r="I15" s="252"/>
      <c r="J15" s="250"/>
      <c r="K15" s="253"/>
    </row>
    <row r="16" spans="2:11" x14ac:dyDescent="0.25">
      <c r="B16" s="243"/>
      <c r="C16" s="243"/>
      <c r="D16" s="243"/>
      <c r="E16" s="254"/>
      <c r="F16" s="243"/>
      <c r="G16" s="243"/>
      <c r="H16" s="254"/>
      <c r="I16" s="243"/>
      <c r="J16" s="242"/>
      <c r="K16" s="254"/>
    </row>
    <row r="17" spans="2:11" x14ac:dyDescent="0.25">
      <c r="B17" s="243"/>
      <c r="C17" s="243"/>
      <c r="D17" s="243"/>
      <c r="E17" s="243"/>
      <c r="F17" s="243"/>
      <c r="G17" s="243"/>
      <c r="H17" s="243"/>
      <c r="I17" s="243"/>
      <c r="J17" s="242"/>
      <c r="K17" s="242"/>
    </row>
    <row r="18" spans="2:11" x14ac:dyDescent="0.25">
      <c r="B18" s="258" t="s">
        <v>40</v>
      </c>
      <c r="C18" s="243"/>
      <c r="D18" s="243"/>
      <c r="E18" s="243"/>
      <c r="F18" s="243"/>
      <c r="G18" s="243"/>
      <c r="H18" s="243"/>
      <c r="I18" s="243"/>
      <c r="J18" s="242"/>
      <c r="K18" s="242"/>
    </row>
    <row r="19" spans="2:11" x14ac:dyDescent="0.25">
      <c r="B19" s="254" t="s">
        <v>763</v>
      </c>
      <c r="C19" s="254"/>
      <c r="D19" s="254"/>
      <c r="E19" s="243"/>
      <c r="F19" s="243"/>
      <c r="G19" s="243"/>
      <c r="H19" s="243"/>
      <c r="I19" s="243"/>
      <c r="J19" s="242"/>
      <c r="K19" s="242"/>
    </row>
    <row r="20" spans="2:11" x14ac:dyDescent="0.25">
      <c r="B20" s="20" t="s">
        <v>764</v>
      </c>
      <c r="C20" s="183"/>
      <c r="D20" s="183"/>
      <c r="E20" s="183"/>
      <c r="F20" s="183"/>
      <c r="G20" s="183"/>
      <c r="H20" s="183"/>
      <c r="I20" s="183"/>
      <c r="J20" s="183"/>
      <c r="K20" s="183"/>
    </row>
    <row r="21" spans="2:11" x14ac:dyDescent="0.25">
      <c r="B21" s="259" t="s">
        <v>767</v>
      </c>
      <c r="C21" s="183"/>
      <c r="D21" s="183"/>
      <c r="E21" s="183"/>
      <c r="F21" s="183"/>
      <c r="G21" s="183"/>
      <c r="H21" s="183"/>
      <c r="I21" s="183"/>
      <c r="J21" s="183"/>
      <c r="K21" s="183"/>
    </row>
  </sheetData>
  <sheetProtection algorithmName="SHA-512" hashValue="+tHK5sX/vyq0HFt7Kg0nDC4MYJTgGl0kjFaXbON3lRZk1vTVk+kqsRHbhsMGk/2/i00Dnr7cy8a1eE166xeu0A==" saltValue="cKBH3V0c+/COER87mfyAGg==" spinCount="100000" sheet="1" objects="1" scenarios="1"/>
  <mergeCells count="10">
    <mergeCell ref="I12:K12"/>
    <mergeCell ref="C13:E13"/>
    <mergeCell ref="F13:H13"/>
    <mergeCell ref="I13:K13"/>
    <mergeCell ref="C2:D2"/>
    <mergeCell ref="C3:D3"/>
    <mergeCell ref="C4:D4"/>
    <mergeCell ref="C5:D5"/>
    <mergeCell ref="C12:E12"/>
    <mergeCell ref="F12:H12"/>
  </mergeCells>
  <conditionalFormatting sqref="B8">
    <cfRule type="expression" dxfId="23" priority="1">
      <formula>CELL("protect",B8)=0</formula>
    </cfRule>
  </conditionalFormatting>
  <conditionalFormatting sqref="B20">
    <cfRule type="expression" dxfId="22" priority="2">
      <formula>CELL("protect",B20)=0</formula>
    </cfRule>
  </conditionalFormatting>
  <conditionalFormatting sqref="B2:C5">
    <cfRule type="expression" dxfId="21" priority="4">
      <formula>CELL("protect",B2)=0</formula>
    </cfRule>
  </conditionalFormatting>
  <conditionalFormatting sqref="G2:H2 E3:H5">
    <cfRule type="expression" dxfId="20" priority="5">
      <formula>CELL("protect",E2)=0</formula>
    </cfRule>
  </conditionalFormatting>
  <pageMargins left="0.7" right="0.7" top="0.75" bottom="0.75" header="0.3" footer="0.3"/>
  <pageSetup paperSize="9" scale="43" orientation="portrait"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27225-D402-447A-AE3D-1EDA25C7127E}">
  <sheetPr>
    <tabColor theme="4" tint="0.39997558519241921"/>
  </sheetPr>
  <dimension ref="B2:J33"/>
  <sheetViews>
    <sheetView view="pageBreakPreview" zoomScale="60" zoomScaleNormal="100" workbookViewId="0">
      <selection activeCell="B2" sqref="B2:H31"/>
    </sheetView>
  </sheetViews>
  <sheetFormatPr defaultRowHeight="15" x14ac:dyDescent="0.25"/>
  <cols>
    <col min="2" max="2" width="23.5703125" customWidth="1"/>
    <col min="3" max="3" width="16.85546875" customWidth="1"/>
    <col min="4" max="4" width="19.28515625" customWidth="1"/>
    <col min="5" max="5" width="14.7109375" customWidth="1"/>
    <col min="6" max="6" width="12.85546875" customWidth="1"/>
    <col min="7" max="7" width="15.7109375" customWidth="1"/>
    <col min="8" max="8" width="11.5703125" customWidth="1"/>
  </cols>
  <sheetData>
    <row r="2" spans="2:10" x14ac:dyDescent="0.25">
      <c r="B2" s="18" t="s">
        <v>9</v>
      </c>
      <c r="C2" s="291" t="str">
        <f>'Cover Sheet'!C7</f>
        <v>RFI 05/2025</v>
      </c>
      <c r="D2" s="291"/>
      <c r="E2" s="57"/>
      <c r="F2" s="20"/>
      <c r="G2" s="21" t="s">
        <v>10</v>
      </c>
      <c r="H2" s="19" t="str">
        <f>Index!A25</f>
        <v>TD.10</v>
      </c>
      <c r="I2" s="20"/>
      <c r="J2" s="20"/>
    </row>
    <row r="3" spans="2:10" ht="30" customHeight="1" x14ac:dyDescent="0.25">
      <c r="B3" s="18" t="s">
        <v>12</v>
      </c>
      <c r="C3" s="348" t="str">
        <f>'Cover Sheet'!C10</f>
        <v>Network Carrier and Infrastructure Services</v>
      </c>
      <c r="D3" s="348"/>
      <c r="E3" s="57"/>
      <c r="F3" s="20"/>
      <c r="G3" s="20"/>
      <c r="H3" s="20"/>
      <c r="I3" s="20"/>
      <c r="J3" s="20"/>
    </row>
    <row r="4" spans="2:10" x14ac:dyDescent="0.25">
      <c r="B4" s="18" t="s">
        <v>47</v>
      </c>
      <c r="C4" s="291" t="str">
        <f>'Cover Sheet'!C13</f>
        <v>Tower D: Data Carrier Services</v>
      </c>
      <c r="D4" s="291"/>
      <c r="E4" s="57"/>
      <c r="F4" s="20"/>
      <c r="G4" s="20"/>
      <c r="H4" s="20"/>
      <c r="I4" s="20"/>
      <c r="J4" s="20"/>
    </row>
    <row r="5" spans="2:10" x14ac:dyDescent="0.25">
      <c r="B5" s="22" t="s">
        <v>14</v>
      </c>
      <c r="C5" s="291" t="str">
        <f>'Cover Sheet'!C16</f>
        <v>COMPANY XYZ</v>
      </c>
      <c r="D5" s="291"/>
      <c r="E5" s="57"/>
      <c r="F5" s="20"/>
      <c r="G5" s="20"/>
      <c r="H5" s="20"/>
      <c r="I5" s="20"/>
      <c r="J5" s="20"/>
    </row>
    <row r="6" spans="2:10" x14ac:dyDescent="0.25">
      <c r="B6" s="20"/>
      <c r="C6" s="20"/>
      <c r="D6" s="20"/>
      <c r="E6" s="20"/>
      <c r="F6" s="20"/>
      <c r="G6" s="20"/>
      <c r="H6" s="20"/>
      <c r="I6" s="20"/>
      <c r="J6" s="20"/>
    </row>
    <row r="7" spans="2:10" x14ac:dyDescent="0.25">
      <c r="B7" s="20"/>
      <c r="C7" s="20"/>
      <c r="D7" s="20"/>
      <c r="E7" s="20"/>
      <c r="F7" s="20"/>
      <c r="G7" s="20"/>
      <c r="H7" s="20"/>
      <c r="I7" s="20"/>
      <c r="J7" s="20"/>
    </row>
    <row r="8" spans="2:10" ht="18.75" x14ac:dyDescent="0.3">
      <c r="B8" s="119" t="str">
        <f>"Template " &amp;H2&amp;" - "&amp;Index!B25</f>
        <v>Template TD.10 - Rate Card</v>
      </c>
      <c r="C8" s="72"/>
      <c r="D8" s="72"/>
      <c r="E8" s="72"/>
      <c r="F8" s="72"/>
      <c r="G8" s="72"/>
      <c r="H8" s="72"/>
      <c r="I8" s="20"/>
      <c r="J8" s="20"/>
    </row>
    <row r="9" spans="2:10" x14ac:dyDescent="0.25">
      <c r="B9" s="72"/>
      <c r="C9" s="72"/>
      <c r="D9" s="72"/>
      <c r="E9" s="72"/>
      <c r="F9" s="72"/>
      <c r="G9" s="72"/>
      <c r="H9" s="72"/>
      <c r="I9" s="20"/>
      <c r="J9" s="20"/>
    </row>
    <row r="10" spans="2:10" x14ac:dyDescent="0.25">
      <c r="B10" s="20"/>
      <c r="C10" s="377"/>
      <c r="D10" s="377"/>
      <c r="E10" s="377"/>
      <c r="F10" s="74"/>
      <c r="G10" s="74"/>
      <c r="H10" s="20"/>
      <c r="I10" s="20"/>
      <c r="J10" s="20"/>
    </row>
    <row r="11" spans="2:10" x14ac:dyDescent="0.25">
      <c r="B11" s="20"/>
      <c r="C11" s="374" t="s">
        <v>50</v>
      </c>
      <c r="D11" s="375"/>
      <c r="E11" s="376"/>
      <c r="F11" s="20"/>
      <c r="G11" s="20"/>
      <c r="H11" s="20"/>
      <c r="I11" s="20"/>
      <c r="J11" s="20"/>
    </row>
    <row r="12" spans="2:10" x14ac:dyDescent="0.25">
      <c r="B12" s="20"/>
      <c r="C12" s="129" t="s">
        <v>210</v>
      </c>
      <c r="D12" s="73" t="s">
        <v>211</v>
      </c>
      <c r="E12" s="131" t="s">
        <v>212</v>
      </c>
      <c r="F12" s="20"/>
      <c r="G12" s="20"/>
      <c r="H12" s="20"/>
      <c r="I12" s="20"/>
      <c r="J12" s="20"/>
    </row>
    <row r="13" spans="2:10" ht="15.75" thickBot="1" x14ac:dyDescent="0.3">
      <c r="B13" s="133" t="s">
        <v>213</v>
      </c>
      <c r="C13" s="260"/>
      <c r="D13" s="261"/>
      <c r="E13" s="262"/>
      <c r="F13" s="20"/>
      <c r="G13" s="20"/>
      <c r="H13" s="20"/>
      <c r="I13" s="20"/>
      <c r="J13" s="20"/>
    </row>
    <row r="14" spans="2:10" x14ac:dyDescent="0.25">
      <c r="B14" s="20"/>
      <c r="C14" s="74"/>
      <c r="D14" s="74"/>
      <c r="E14" s="74"/>
      <c r="F14" s="20"/>
      <c r="G14" s="20"/>
      <c r="H14" s="20"/>
      <c r="I14" s="20"/>
      <c r="J14" s="20"/>
    </row>
    <row r="15" spans="2:10" x14ac:dyDescent="0.25">
      <c r="B15" s="20"/>
      <c r="C15" s="74"/>
      <c r="D15" s="74"/>
      <c r="E15" s="74"/>
      <c r="F15" s="20"/>
      <c r="G15" s="20"/>
      <c r="H15" s="20"/>
      <c r="I15" s="20"/>
      <c r="J15" s="20"/>
    </row>
    <row r="16" spans="2:10" x14ac:dyDescent="0.25">
      <c r="B16" s="20"/>
      <c r="C16" s="374" t="s">
        <v>50</v>
      </c>
      <c r="D16" s="375"/>
      <c r="E16" s="375"/>
      <c r="F16" s="376"/>
      <c r="G16" s="20"/>
      <c r="H16" s="20"/>
      <c r="I16" s="20"/>
      <c r="J16" s="20"/>
    </row>
    <row r="17" spans="2:10" x14ac:dyDescent="0.25">
      <c r="B17" s="20"/>
      <c r="C17" s="129" t="s">
        <v>215</v>
      </c>
      <c r="D17" s="73" t="s">
        <v>216</v>
      </c>
      <c r="E17" s="73" t="s">
        <v>210</v>
      </c>
      <c r="F17" s="130" t="s">
        <v>214</v>
      </c>
      <c r="G17" s="20"/>
      <c r="H17" s="20"/>
      <c r="I17" s="20"/>
      <c r="J17" s="20"/>
    </row>
    <row r="18" spans="2:10" ht="15.75" thickBot="1" x14ac:dyDescent="0.3">
      <c r="B18" s="132" t="s">
        <v>451</v>
      </c>
      <c r="C18" s="260"/>
      <c r="D18" s="261"/>
      <c r="E18" s="261"/>
      <c r="F18" s="262"/>
      <c r="G18" s="20"/>
      <c r="H18" s="20"/>
      <c r="I18" s="20"/>
      <c r="J18" s="20"/>
    </row>
    <row r="19" spans="2:10" x14ac:dyDescent="0.25">
      <c r="B19" s="20"/>
      <c r="C19" s="20"/>
      <c r="D19" s="20"/>
      <c r="E19" s="20"/>
      <c r="F19" s="20"/>
      <c r="G19" s="20"/>
      <c r="H19" s="20"/>
      <c r="I19" s="20"/>
      <c r="J19" s="20"/>
    </row>
    <row r="20" spans="2:10" x14ac:dyDescent="0.25">
      <c r="B20" s="20"/>
      <c r="C20" s="378" t="s">
        <v>217</v>
      </c>
      <c r="D20" s="375"/>
      <c r="E20" s="375"/>
      <c r="F20" s="376"/>
      <c r="G20" s="20"/>
      <c r="H20" s="20"/>
      <c r="I20" s="20"/>
      <c r="J20" s="20"/>
    </row>
    <row r="21" spans="2:10" ht="25.5" x14ac:dyDescent="0.25">
      <c r="B21" s="20"/>
      <c r="C21" s="129" t="s">
        <v>218</v>
      </c>
      <c r="D21" s="73" t="s">
        <v>219</v>
      </c>
      <c r="E21" s="73" t="s">
        <v>220</v>
      </c>
      <c r="F21" s="130" t="s">
        <v>221</v>
      </c>
      <c r="G21" s="20"/>
      <c r="H21" s="20"/>
      <c r="I21" s="20"/>
      <c r="J21" s="20"/>
    </row>
    <row r="22" spans="2:10" ht="15.75" thickBot="1" x14ac:dyDescent="0.3">
      <c r="B22" s="132" t="s">
        <v>222</v>
      </c>
      <c r="C22" s="260"/>
      <c r="D22" s="261"/>
      <c r="E22" s="261"/>
      <c r="F22" s="262"/>
      <c r="G22" s="20"/>
      <c r="H22" s="20"/>
      <c r="I22" s="20"/>
      <c r="J22" s="20"/>
    </row>
    <row r="23" spans="2:10" x14ac:dyDescent="0.25">
      <c r="B23" s="20"/>
      <c r="C23" s="20"/>
      <c r="D23" s="20"/>
      <c r="E23" s="20"/>
      <c r="F23" s="20"/>
      <c r="G23" s="20"/>
      <c r="H23" s="20"/>
      <c r="I23" s="20"/>
      <c r="J23" s="20"/>
    </row>
    <row r="24" spans="2:10" ht="14.45" customHeight="1" x14ac:dyDescent="0.25">
      <c r="B24" s="20"/>
      <c r="C24" s="374" t="s">
        <v>769</v>
      </c>
      <c r="D24" s="375"/>
      <c r="E24" s="375"/>
      <c r="F24" s="376"/>
      <c r="G24" s="20"/>
      <c r="H24" s="20"/>
      <c r="I24" s="20"/>
      <c r="J24" s="20"/>
    </row>
    <row r="25" spans="2:10" x14ac:dyDescent="0.25">
      <c r="B25" s="20"/>
      <c r="C25" s="129" t="s">
        <v>453</v>
      </c>
      <c r="D25" s="73" t="s">
        <v>415</v>
      </c>
      <c r="E25" s="73" t="s">
        <v>414</v>
      </c>
      <c r="F25" s="130" t="s">
        <v>417</v>
      </c>
      <c r="G25" s="20"/>
      <c r="H25" s="20"/>
      <c r="I25" s="20"/>
      <c r="J25" s="20"/>
    </row>
    <row r="26" spans="2:10" ht="15.75" thickBot="1" x14ac:dyDescent="0.3">
      <c r="B26" s="132" t="s">
        <v>452</v>
      </c>
      <c r="C26" s="260"/>
      <c r="D26" s="261"/>
      <c r="E26" s="261"/>
      <c r="F26" s="262"/>
      <c r="G26" s="20"/>
      <c r="H26" s="20"/>
      <c r="I26" s="20"/>
      <c r="J26" s="20"/>
    </row>
    <row r="27" spans="2:10" x14ac:dyDescent="0.25">
      <c r="B27" s="20"/>
      <c r="C27" s="20"/>
      <c r="D27" s="20"/>
      <c r="E27" s="20"/>
      <c r="F27" s="20"/>
      <c r="G27" s="20"/>
      <c r="H27" s="20"/>
      <c r="I27" s="20"/>
      <c r="J27" s="20"/>
    </row>
    <row r="28" spans="2:10" x14ac:dyDescent="0.25">
      <c r="B28" s="30" t="s">
        <v>40</v>
      </c>
      <c r="C28" s="20"/>
      <c r="D28" s="20"/>
      <c r="E28" s="20"/>
      <c r="F28" s="20"/>
      <c r="G28" s="20"/>
      <c r="H28" s="20"/>
      <c r="I28" s="20"/>
      <c r="J28" s="20"/>
    </row>
    <row r="29" spans="2:10" x14ac:dyDescent="0.25">
      <c r="B29" s="32" t="s">
        <v>209</v>
      </c>
      <c r="C29" s="20"/>
      <c r="D29" s="20"/>
      <c r="E29" s="20"/>
      <c r="F29" s="20"/>
      <c r="G29" s="20"/>
      <c r="H29" s="20"/>
      <c r="I29" s="20"/>
      <c r="J29" s="20"/>
    </row>
    <row r="30" spans="2:10" x14ac:dyDescent="0.25">
      <c r="B30" s="259" t="s">
        <v>792</v>
      </c>
      <c r="C30" s="20"/>
      <c r="D30" s="20"/>
      <c r="E30" s="20"/>
      <c r="F30" s="20"/>
      <c r="G30" s="20"/>
      <c r="H30" s="20"/>
      <c r="I30" s="20"/>
      <c r="J30" s="20"/>
    </row>
    <row r="31" spans="2:10" x14ac:dyDescent="0.25">
      <c r="B31" s="20" t="s">
        <v>793</v>
      </c>
      <c r="C31" s="20"/>
      <c r="D31" s="20"/>
      <c r="E31" s="20"/>
      <c r="F31" s="20"/>
      <c r="G31" s="20"/>
      <c r="H31" s="20"/>
      <c r="I31" s="20"/>
      <c r="J31" s="20"/>
    </row>
    <row r="32" spans="2:10" x14ac:dyDescent="0.25">
      <c r="B32" s="20"/>
      <c r="C32" s="20"/>
      <c r="D32" s="20"/>
      <c r="E32" s="20"/>
      <c r="F32" s="20"/>
      <c r="G32" s="20"/>
      <c r="H32" s="20"/>
      <c r="I32" s="20"/>
      <c r="J32" s="20"/>
    </row>
    <row r="33" spans="2:10" x14ac:dyDescent="0.25">
      <c r="B33" s="20"/>
      <c r="C33" s="20"/>
      <c r="D33" s="20"/>
      <c r="E33" s="20"/>
      <c r="F33" s="20"/>
      <c r="G33" s="20"/>
      <c r="H33" s="20"/>
      <c r="I33" s="20"/>
      <c r="J33" s="20"/>
    </row>
  </sheetData>
  <sheetProtection algorithmName="SHA-512" hashValue="u5gFJrn7FYMRG/7LM09dEa3pWohQTopjqS4sBWQui1dzOzyT0lDNaJJgYwdJngtl/g/72LGJK+cuson6CJE8wQ==" saltValue="EIIQTdg4TeXtkp8JbFgNTg==" spinCount="100000" sheet="1" objects="1" scenarios="1"/>
  <mergeCells count="9">
    <mergeCell ref="C24:F24"/>
    <mergeCell ref="C2:D2"/>
    <mergeCell ref="C3:D3"/>
    <mergeCell ref="C4:D4"/>
    <mergeCell ref="C5:D5"/>
    <mergeCell ref="C11:E11"/>
    <mergeCell ref="C10:E10"/>
    <mergeCell ref="C16:F16"/>
    <mergeCell ref="C20:F20"/>
  </mergeCells>
  <conditionalFormatting sqref="B2:J9 B10:C10 F10:J10 B11:J29 C30:J30">
    <cfRule type="expression" dxfId="19" priority="1">
      <formula>CELL("protect",B2)=0</formula>
    </cfRule>
  </conditionalFormatting>
  <conditionalFormatting sqref="B31:J33">
    <cfRule type="expression" dxfId="18" priority="2">
      <formula>CELL("protect",B31)=0</formula>
    </cfRule>
  </conditionalFormatting>
  <dataValidations count="1">
    <dataValidation type="decimal" allowBlank="1" showInputMessage="1" showErrorMessage="1" sqref="C13:E15 C10 F10:G10" xr:uid="{F41BE0C6-46A8-4750-9FCD-8AF4BDFCBCA4}">
      <formula1>0</formula1>
      <formula2>9.99999999999999E+24</formula2>
    </dataValidation>
  </dataValidations>
  <pageMargins left="0.7" right="0.7" top="0.75" bottom="0.75" header="0.3" footer="0.3"/>
  <pageSetup paperSize="9" scale="70" orientation="portrait"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5E5F2-1D53-44E6-9D76-CF461A9B6BF1}">
  <sheetPr>
    <tabColor theme="4" tint="0.39997558519241921"/>
  </sheetPr>
  <dimension ref="B2:J37"/>
  <sheetViews>
    <sheetView view="pageBreakPreview" zoomScale="60" zoomScaleNormal="100" workbookViewId="0">
      <selection activeCell="B2" sqref="B2:H35"/>
    </sheetView>
  </sheetViews>
  <sheetFormatPr defaultRowHeight="15" x14ac:dyDescent="0.25"/>
  <cols>
    <col min="2" max="2" width="23.5703125" customWidth="1"/>
    <col min="3" max="3" width="16.85546875" customWidth="1"/>
    <col min="4" max="4" width="19.28515625" customWidth="1"/>
    <col min="5" max="5" width="14.7109375" customWidth="1"/>
    <col min="6" max="6" width="12.85546875" customWidth="1"/>
    <col min="7" max="7" width="15.7109375" customWidth="1"/>
    <col min="8" max="8" width="11.5703125" customWidth="1"/>
  </cols>
  <sheetData>
    <row r="2" spans="2:10" x14ac:dyDescent="0.25">
      <c r="B2" s="18" t="s">
        <v>9</v>
      </c>
      <c r="C2" s="291" t="str">
        <f>'Cover Sheet'!C7</f>
        <v>RFI 05/2025</v>
      </c>
      <c r="D2" s="291"/>
      <c r="E2" s="57"/>
      <c r="F2" s="20"/>
      <c r="G2" s="21" t="s">
        <v>10</v>
      </c>
      <c r="H2" s="19" t="str">
        <f>Index!A26</f>
        <v>TD.10.1</v>
      </c>
      <c r="I2" s="20"/>
      <c r="J2" s="20"/>
    </row>
    <row r="3" spans="2:10" ht="32.25" customHeight="1" x14ac:dyDescent="0.25">
      <c r="B3" s="18" t="s">
        <v>12</v>
      </c>
      <c r="C3" s="348" t="str">
        <f>'Cover Sheet'!C10</f>
        <v>Network Carrier and Infrastructure Services</v>
      </c>
      <c r="D3" s="348"/>
      <c r="E3" s="57"/>
      <c r="F3" s="20"/>
      <c r="G3" s="20"/>
      <c r="H3" s="20"/>
      <c r="I3" s="20"/>
      <c r="J3" s="20"/>
    </row>
    <row r="4" spans="2:10" x14ac:dyDescent="0.25">
      <c r="B4" s="18" t="s">
        <v>47</v>
      </c>
      <c r="C4" s="291" t="str">
        <f>'Cover Sheet'!C13</f>
        <v>Tower D: Data Carrier Services</v>
      </c>
      <c r="D4" s="291"/>
      <c r="E4" s="57"/>
      <c r="F4" s="20"/>
      <c r="G4" s="20"/>
      <c r="H4" s="20"/>
      <c r="I4" s="20"/>
      <c r="J4" s="20"/>
    </row>
    <row r="5" spans="2:10" x14ac:dyDescent="0.25">
      <c r="B5" s="22" t="s">
        <v>14</v>
      </c>
      <c r="C5" s="291" t="str">
        <f>'Cover Sheet'!C16</f>
        <v>COMPANY XYZ</v>
      </c>
      <c r="D5" s="291"/>
      <c r="E5" s="57"/>
      <c r="F5" s="20"/>
      <c r="G5" s="20"/>
      <c r="H5" s="20"/>
      <c r="I5" s="20"/>
      <c r="J5" s="20"/>
    </row>
    <row r="6" spans="2:10" x14ac:dyDescent="0.25">
      <c r="B6" s="20"/>
      <c r="C6" s="20"/>
      <c r="D6" s="20"/>
      <c r="E6" s="20"/>
      <c r="F6" s="20"/>
      <c r="G6" s="20"/>
      <c r="H6" s="20"/>
      <c r="I6" s="20"/>
      <c r="J6" s="20"/>
    </row>
    <row r="7" spans="2:10" x14ac:dyDescent="0.25">
      <c r="B7" s="20"/>
      <c r="C7" s="20"/>
      <c r="D7" s="20"/>
      <c r="E7" s="20"/>
      <c r="F7" s="20"/>
      <c r="G7" s="20"/>
      <c r="H7" s="20"/>
      <c r="I7" s="20"/>
      <c r="J7" s="20"/>
    </row>
    <row r="8" spans="2:10" ht="18.75" x14ac:dyDescent="0.3">
      <c r="B8" s="119" t="str">
        <f>"Template " &amp;H2&amp;" - "&amp;Index!B26</f>
        <v>Template TD.10.1 - Rate Card (Installation charges only)</v>
      </c>
      <c r="C8" s="72"/>
      <c r="D8" s="72"/>
      <c r="E8" s="72"/>
      <c r="F8" s="72"/>
      <c r="G8" s="72"/>
      <c r="H8" s="72"/>
      <c r="I8" s="20"/>
      <c r="J8" s="20"/>
    </row>
    <row r="9" spans="2:10" x14ac:dyDescent="0.25">
      <c r="B9" s="72"/>
      <c r="C9" s="72"/>
      <c r="D9" s="72"/>
      <c r="E9" s="72"/>
      <c r="F9" s="72"/>
      <c r="G9" s="72"/>
      <c r="H9" s="72"/>
      <c r="I9" s="20"/>
      <c r="J9" s="20"/>
    </row>
    <row r="10" spans="2:10" ht="15.75" thickBot="1" x14ac:dyDescent="0.3">
      <c r="B10" s="20"/>
      <c r="C10" s="74"/>
      <c r="D10" s="74"/>
      <c r="E10" s="74"/>
      <c r="F10" s="74"/>
      <c r="G10" s="74"/>
      <c r="H10" s="20"/>
      <c r="I10" s="20"/>
      <c r="J10" s="20"/>
    </row>
    <row r="11" spans="2:10" x14ac:dyDescent="0.25">
      <c r="B11" s="20"/>
      <c r="C11" s="379" t="s">
        <v>768</v>
      </c>
      <c r="D11" s="380"/>
      <c r="E11" s="381"/>
      <c r="F11" s="20"/>
      <c r="G11" s="20"/>
      <c r="H11" s="20"/>
      <c r="I11" s="20"/>
      <c r="J11" s="20"/>
    </row>
    <row r="12" spans="2:10" x14ac:dyDescent="0.25">
      <c r="B12" s="20"/>
      <c r="C12" s="374" t="s">
        <v>50</v>
      </c>
      <c r="D12" s="375"/>
      <c r="E12" s="376"/>
      <c r="F12" s="20"/>
      <c r="G12" s="20"/>
      <c r="H12" s="20"/>
      <c r="I12" s="20"/>
      <c r="J12" s="20"/>
    </row>
    <row r="13" spans="2:10" x14ac:dyDescent="0.25">
      <c r="B13" s="20"/>
      <c r="C13" s="129" t="s">
        <v>210</v>
      </c>
      <c r="D13" s="73" t="s">
        <v>211</v>
      </c>
      <c r="E13" s="131" t="s">
        <v>212</v>
      </c>
      <c r="F13" s="20"/>
      <c r="G13" s="20"/>
      <c r="H13" s="20"/>
      <c r="I13" s="20"/>
      <c r="J13" s="20"/>
    </row>
    <row r="14" spans="2:10" ht="15.75" thickBot="1" x14ac:dyDescent="0.3">
      <c r="B14" s="133" t="s">
        <v>213</v>
      </c>
      <c r="C14" s="260"/>
      <c r="D14" s="261"/>
      <c r="E14" s="262"/>
      <c r="F14" s="20"/>
      <c r="G14" s="20"/>
      <c r="H14" s="20"/>
      <c r="I14" s="20"/>
      <c r="J14" s="20"/>
    </row>
    <row r="15" spans="2:10" ht="15.75" thickBot="1" x14ac:dyDescent="0.3">
      <c r="B15" s="20"/>
      <c r="C15" s="74"/>
      <c r="D15" s="74"/>
      <c r="E15" s="74"/>
      <c r="F15" s="20"/>
      <c r="G15" s="20"/>
      <c r="H15" s="20"/>
      <c r="I15" s="20"/>
      <c r="J15" s="20"/>
    </row>
    <row r="16" spans="2:10" x14ac:dyDescent="0.25">
      <c r="B16" s="20"/>
      <c r="C16" s="379" t="s">
        <v>768</v>
      </c>
      <c r="D16" s="380"/>
      <c r="E16" s="380"/>
      <c r="F16" s="381"/>
      <c r="G16" s="20"/>
      <c r="H16" s="20"/>
      <c r="I16" s="20"/>
      <c r="J16" s="20"/>
    </row>
    <row r="17" spans="2:10" x14ac:dyDescent="0.25">
      <c r="B17" s="20"/>
      <c r="C17" s="374" t="s">
        <v>50</v>
      </c>
      <c r="D17" s="375"/>
      <c r="E17" s="375"/>
      <c r="F17" s="376"/>
      <c r="G17" s="20"/>
      <c r="H17" s="20"/>
      <c r="I17" s="20"/>
      <c r="J17" s="20"/>
    </row>
    <row r="18" spans="2:10" x14ac:dyDescent="0.25">
      <c r="B18" s="20"/>
      <c r="C18" s="129" t="s">
        <v>215</v>
      </c>
      <c r="D18" s="73" t="s">
        <v>216</v>
      </c>
      <c r="E18" s="73" t="s">
        <v>210</v>
      </c>
      <c r="F18" s="130" t="s">
        <v>214</v>
      </c>
      <c r="G18" s="20"/>
      <c r="H18" s="20"/>
      <c r="I18" s="20"/>
      <c r="J18" s="20"/>
    </row>
    <row r="19" spans="2:10" ht="15.75" thickBot="1" x14ac:dyDescent="0.3">
      <c r="B19" s="132" t="s">
        <v>451</v>
      </c>
      <c r="C19" s="260"/>
      <c r="D19" s="261"/>
      <c r="E19" s="261"/>
      <c r="F19" s="262"/>
      <c r="G19" s="20"/>
      <c r="H19" s="20"/>
      <c r="I19" s="20"/>
      <c r="J19" s="20"/>
    </row>
    <row r="20" spans="2:10" ht="15.75" thickBot="1" x14ac:dyDescent="0.3">
      <c r="B20" s="20"/>
      <c r="C20" s="20"/>
      <c r="D20" s="20"/>
      <c r="E20" s="20"/>
      <c r="F20" s="20"/>
      <c r="G20" s="20"/>
      <c r="H20" s="20"/>
      <c r="I20" s="20"/>
      <c r="J20" s="20"/>
    </row>
    <row r="21" spans="2:10" x14ac:dyDescent="0.25">
      <c r="B21" s="20"/>
      <c r="C21" s="379" t="s">
        <v>768</v>
      </c>
      <c r="D21" s="380"/>
      <c r="E21" s="380"/>
      <c r="F21" s="381"/>
      <c r="G21" s="20"/>
      <c r="H21" s="20"/>
      <c r="I21" s="20"/>
      <c r="J21" s="20"/>
    </row>
    <row r="22" spans="2:10" x14ac:dyDescent="0.25">
      <c r="B22" s="20"/>
      <c r="C22" s="378" t="s">
        <v>217</v>
      </c>
      <c r="D22" s="375"/>
      <c r="E22" s="375"/>
      <c r="F22" s="376"/>
      <c r="G22" s="20"/>
      <c r="H22" s="20"/>
      <c r="I22" s="20"/>
      <c r="J22" s="20"/>
    </row>
    <row r="23" spans="2:10" ht="25.5" x14ac:dyDescent="0.25">
      <c r="B23" s="20"/>
      <c r="C23" s="129" t="s">
        <v>218</v>
      </c>
      <c r="D23" s="73" t="s">
        <v>219</v>
      </c>
      <c r="E23" s="73" t="s">
        <v>220</v>
      </c>
      <c r="F23" s="130" t="s">
        <v>221</v>
      </c>
      <c r="G23" s="20"/>
      <c r="H23" s="20"/>
      <c r="I23" s="20"/>
      <c r="J23" s="20"/>
    </row>
    <row r="24" spans="2:10" ht="15.75" thickBot="1" x14ac:dyDescent="0.3">
      <c r="B24" s="132" t="s">
        <v>222</v>
      </c>
      <c r="C24" s="260"/>
      <c r="D24" s="261"/>
      <c r="E24" s="261"/>
      <c r="F24" s="262"/>
      <c r="G24" s="20"/>
      <c r="H24" s="20"/>
      <c r="I24" s="20"/>
      <c r="J24" s="20"/>
    </row>
    <row r="25" spans="2:10" ht="15.75" thickBot="1" x14ac:dyDescent="0.3">
      <c r="B25" s="20"/>
      <c r="C25" s="20"/>
      <c r="D25" s="20"/>
      <c r="E25" s="20"/>
      <c r="F25" s="20"/>
      <c r="G25" s="20"/>
      <c r="H25" s="20"/>
      <c r="I25" s="20"/>
      <c r="J25" s="20"/>
    </row>
    <row r="26" spans="2:10" x14ac:dyDescent="0.25">
      <c r="B26" s="20"/>
      <c r="C26" s="379" t="s">
        <v>768</v>
      </c>
      <c r="D26" s="380"/>
      <c r="E26" s="380"/>
      <c r="F26" s="381"/>
      <c r="G26" s="20"/>
      <c r="H26" s="20"/>
      <c r="I26" s="20"/>
      <c r="J26" s="20"/>
    </row>
    <row r="27" spans="2:10" ht="14.45" customHeight="1" x14ac:dyDescent="0.25">
      <c r="B27" s="20"/>
      <c r="C27" s="374" t="s">
        <v>769</v>
      </c>
      <c r="D27" s="375"/>
      <c r="E27" s="375"/>
      <c r="F27" s="376"/>
      <c r="G27" s="20"/>
      <c r="H27" s="20"/>
      <c r="I27" s="20"/>
      <c r="J27" s="20"/>
    </row>
    <row r="28" spans="2:10" x14ac:dyDescent="0.25">
      <c r="B28" s="20"/>
      <c r="C28" s="129" t="s">
        <v>453</v>
      </c>
      <c r="D28" s="73" t="s">
        <v>415</v>
      </c>
      <c r="E28" s="73" t="s">
        <v>414</v>
      </c>
      <c r="F28" s="130" t="s">
        <v>417</v>
      </c>
      <c r="G28" s="20"/>
      <c r="H28" s="20"/>
      <c r="I28" s="20"/>
      <c r="J28" s="20"/>
    </row>
    <row r="29" spans="2:10" ht="15.75" thickBot="1" x14ac:dyDescent="0.3">
      <c r="B29" s="132" t="s">
        <v>452</v>
      </c>
      <c r="C29" s="260"/>
      <c r="D29" s="261"/>
      <c r="E29" s="261"/>
      <c r="F29" s="262"/>
      <c r="G29" s="20"/>
      <c r="H29" s="20"/>
      <c r="I29" s="20"/>
      <c r="J29" s="20"/>
    </row>
    <row r="30" spans="2:10" x14ac:dyDescent="0.25">
      <c r="B30" s="20"/>
      <c r="C30" s="20"/>
      <c r="D30" s="20"/>
      <c r="E30" s="20"/>
      <c r="F30" s="20"/>
      <c r="G30" s="20"/>
      <c r="H30" s="20"/>
      <c r="I30" s="20"/>
      <c r="J30" s="20"/>
    </row>
    <row r="31" spans="2:10" x14ac:dyDescent="0.25">
      <c r="B31" s="30" t="s">
        <v>40</v>
      </c>
      <c r="C31" s="20"/>
      <c r="D31" s="20"/>
      <c r="E31" s="20"/>
      <c r="F31" s="20"/>
      <c r="G31" s="20"/>
      <c r="H31" s="20"/>
      <c r="I31" s="20"/>
      <c r="J31" s="20"/>
    </row>
    <row r="32" spans="2:10" x14ac:dyDescent="0.25">
      <c r="B32" s="32" t="s">
        <v>209</v>
      </c>
      <c r="C32" s="20"/>
      <c r="D32" s="20"/>
      <c r="E32" s="20"/>
      <c r="F32" s="20"/>
      <c r="G32" s="20"/>
      <c r="H32" s="20"/>
      <c r="I32" s="20"/>
      <c r="J32" s="20"/>
    </row>
    <row r="33" spans="2:10" x14ac:dyDescent="0.25">
      <c r="B33" s="263" t="s">
        <v>770</v>
      </c>
      <c r="C33" s="20"/>
      <c r="D33" s="20"/>
      <c r="E33" s="20"/>
      <c r="F33" s="20"/>
      <c r="G33" s="20"/>
      <c r="H33" s="20"/>
      <c r="I33" s="20"/>
      <c r="J33" s="20"/>
    </row>
    <row r="34" spans="2:10" x14ac:dyDescent="0.25">
      <c r="B34" s="263" t="s">
        <v>771</v>
      </c>
      <c r="C34" s="20"/>
      <c r="D34" s="20"/>
      <c r="E34" s="20"/>
      <c r="F34" s="20"/>
      <c r="G34" s="20"/>
      <c r="H34" s="20"/>
      <c r="I34" s="20"/>
      <c r="J34" s="20"/>
    </row>
    <row r="35" spans="2:10" x14ac:dyDescent="0.25">
      <c r="B35" s="20" t="s">
        <v>772</v>
      </c>
      <c r="C35" s="20"/>
      <c r="D35" s="20"/>
      <c r="E35" s="20"/>
      <c r="F35" s="20"/>
      <c r="G35" s="20"/>
      <c r="H35" s="20"/>
      <c r="I35" s="20"/>
      <c r="J35" s="20"/>
    </row>
    <row r="36" spans="2:10" x14ac:dyDescent="0.25">
      <c r="B36" s="20"/>
      <c r="C36" s="20"/>
      <c r="D36" s="20"/>
      <c r="E36" s="20"/>
      <c r="F36" s="20"/>
      <c r="G36" s="20"/>
      <c r="H36" s="20"/>
      <c r="I36" s="20"/>
      <c r="J36" s="20"/>
    </row>
    <row r="37" spans="2:10" x14ac:dyDescent="0.25">
      <c r="B37" s="20"/>
      <c r="C37" s="20"/>
      <c r="D37" s="20"/>
      <c r="E37" s="20"/>
      <c r="F37" s="20"/>
      <c r="G37" s="20"/>
      <c r="H37" s="20"/>
      <c r="I37" s="20"/>
      <c r="J37" s="20"/>
    </row>
  </sheetData>
  <sheetProtection algorithmName="SHA-512" hashValue="JWLRgVveRUqmH0Zzbz89eq4ISTSFBIIqf53Vr9ZMbCY0Qi9TL8cdB2Qddgp9Np3Py5krULcmsyYtfb7q7ARXzA==" saltValue="arpKTXo9RAnRIdNq7invsg==" spinCount="100000" sheet="1" objects="1" scenarios="1"/>
  <mergeCells count="12">
    <mergeCell ref="C27:F27"/>
    <mergeCell ref="C2:D2"/>
    <mergeCell ref="C3:D3"/>
    <mergeCell ref="C4:D4"/>
    <mergeCell ref="C5:D5"/>
    <mergeCell ref="C11:E11"/>
    <mergeCell ref="C12:E12"/>
    <mergeCell ref="C16:F16"/>
    <mergeCell ref="C17:F17"/>
    <mergeCell ref="C21:F21"/>
    <mergeCell ref="C22:F22"/>
    <mergeCell ref="C26:F26"/>
  </mergeCells>
  <conditionalFormatting sqref="B2:J32">
    <cfRule type="expression" dxfId="17" priority="1">
      <formula>CELL("protect",B2)=0</formula>
    </cfRule>
  </conditionalFormatting>
  <conditionalFormatting sqref="C33:J34 B35:J37">
    <cfRule type="expression" dxfId="16" priority="2">
      <formula>CELL("protect",B33)=0</formula>
    </cfRule>
  </conditionalFormatting>
  <dataValidations count="1">
    <dataValidation type="decimal" allowBlank="1" showInputMessage="1" showErrorMessage="1" sqref="C14:E15 C10:G10" xr:uid="{D264DCD4-C33F-466C-8226-2D886D3A5347}">
      <formula1>0</formula1>
      <formula2>9.99999999999999E+24</formula2>
    </dataValidation>
  </dataValidations>
  <pageMargins left="0.7" right="0.7" top="0.75" bottom="0.75" header="0.3" footer="0.3"/>
  <pageSetup paperSize="9" scale="70" orientation="portrait"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C18EF-9A67-4778-8CEA-0ACC44DA2E2F}">
  <sheetPr>
    <tabColor theme="4" tint="0.39997558519241921"/>
  </sheetPr>
  <dimension ref="B3:K31"/>
  <sheetViews>
    <sheetView view="pageBreakPreview" zoomScale="60" zoomScaleNormal="100" workbookViewId="0">
      <selection activeCell="B3" sqref="B3:H28"/>
    </sheetView>
  </sheetViews>
  <sheetFormatPr defaultRowHeight="15" x14ac:dyDescent="0.25"/>
  <cols>
    <col min="1" max="1" width="3.28515625" customWidth="1"/>
    <col min="2" max="2" width="27.140625" customWidth="1"/>
    <col min="3" max="3" width="15.85546875" customWidth="1"/>
    <col min="4" max="4" width="19.140625" customWidth="1"/>
    <col min="5" max="5" width="16.7109375" customWidth="1"/>
    <col min="6" max="6" width="17" customWidth="1"/>
    <col min="7" max="7" width="16.7109375" customWidth="1"/>
    <col min="8" max="8" width="19.7109375" customWidth="1"/>
  </cols>
  <sheetData>
    <row r="3" spans="2:11" x14ac:dyDescent="0.25">
      <c r="B3" s="18" t="s">
        <v>9</v>
      </c>
      <c r="C3" s="291" t="str">
        <f>'Cover Sheet'!C7</f>
        <v>RFI 05/2025</v>
      </c>
      <c r="D3" s="291"/>
      <c r="E3" s="291"/>
      <c r="F3" s="57"/>
      <c r="G3" s="21" t="s">
        <v>10</v>
      </c>
      <c r="H3" s="19" t="str">
        <f>Index!A27</f>
        <v>TD.11</v>
      </c>
      <c r="I3" s="32"/>
      <c r="J3" s="53"/>
    </row>
    <row r="4" spans="2:11" x14ac:dyDescent="0.25">
      <c r="B4" s="18" t="s">
        <v>12</v>
      </c>
      <c r="C4" s="291" t="str">
        <f>'Cover Sheet'!C10</f>
        <v>Network Carrier and Infrastructure Services</v>
      </c>
      <c r="D4" s="291"/>
      <c r="E4" s="291"/>
      <c r="F4" s="57"/>
      <c r="G4" s="57"/>
      <c r="H4" s="57"/>
      <c r="I4" s="20"/>
      <c r="J4" s="20"/>
      <c r="K4" s="20"/>
    </row>
    <row r="5" spans="2:11" x14ac:dyDescent="0.25">
      <c r="B5" s="18" t="s">
        <v>47</v>
      </c>
      <c r="C5" s="291" t="str">
        <f>'Cover Sheet'!C13</f>
        <v>Tower D: Data Carrier Services</v>
      </c>
      <c r="D5" s="291"/>
      <c r="E5" s="291"/>
      <c r="F5" s="57"/>
      <c r="G5" s="57"/>
      <c r="H5" s="20"/>
      <c r="I5" s="20"/>
      <c r="J5" s="20"/>
      <c r="K5" s="20"/>
    </row>
    <row r="6" spans="2:11" x14ac:dyDescent="0.25">
      <c r="B6" s="22" t="s">
        <v>14</v>
      </c>
      <c r="C6" s="291" t="str">
        <f>'Cover Sheet'!C16</f>
        <v>COMPANY XYZ</v>
      </c>
      <c r="D6" s="291"/>
      <c r="E6" s="291"/>
      <c r="F6" s="57"/>
      <c r="G6" s="57"/>
      <c r="H6" s="20"/>
      <c r="I6" s="20"/>
      <c r="J6" s="20"/>
      <c r="K6" s="20"/>
    </row>
    <row r="7" spans="2:11" x14ac:dyDescent="0.25">
      <c r="B7" s="20"/>
      <c r="C7" s="20"/>
      <c r="D7" s="20"/>
      <c r="E7" s="20"/>
      <c r="F7" s="57"/>
      <c r="G7" s="57"/>
      <c r="H7" s="20"/>
      <c r="I7" s="20"/>
      <c r="J7" s="20"/>
      <c r="K7" s="20"/>
    </row>
    <row r="8" spans="2:11" x14ac:dyDescent="0.25">
      <c r="B8" s="20"/>
      <c r="C8" s="20"/>
      <c r="D8" s="20"/>
      <c r="E8" s="20"/>
      <c r="F8" s="57"/>
      <c r="G8" s="57"/>
      <c r="H8" s="20"/>
      <c r="I8" s="20"/>
      <c r="J8" s="20"/>
      <c r="K8" s="20"/>
    </row>
    <row r="9" spans="2:11" ht="18.75" x14ac:dyDescent="0.3">
      <c r="B9" s="23" t="str">
        <f>"Template " &amp;H3&amp;" - "&amp;Index!B27</f>
        <v>Template TD.11 - Personnel Rates - Data</v>
      </c>
      <c r="C9" s="23"/>
      <c r="D9" s="23"/>
      <c r="E9" s="23"/>
      <c r="F9" s="75"/>
      <c r="G9" s="75"/>
      <c r="H9" s="59"/>
      <c r="I9" s="59"/>
      <c r="J9" s="59"/>
      <c r="K9" s="59"/>
    </row>
    <row r="10" spans="2:11" x14ac:dyDescent="0.25">
      <c r="B10" s="20"/>
      <c r="C10" s="20"/>
      <c r="D10" s="20"/>
      <c r="E10" s="20"/>
      <c r="F10" s="57"/>
      <c r="G10" s="57"/>
      <c r="H10" s="20"/>
      <c r="I10" s="20"/>
      <c r="J10" s="20"/>
      <c r="K10" s="20"/>
    </row>
    <row r="11" spans="2:11" x14ac:dyDescent="0.25">
      <c r="B11" s="20"/>
      <c r="C11" s="20"/>
      <c r="D11" s="20"/>
      <c r="E11" s="20"/>
      <c r="F11" s="20"/>
      <c r="G11" s="20"/>
      <c r="H11" s="20"/>
      <c r="I11" s="20"/>
      <c r="J11" s="20"/>
      <c r="K11" s="20"/>
    </row>
    <row r="12" spans="2:11" ht="39" customHeight="1" x14ac:dyDescent="0.25">
      <c r="B12" s="383" t="s">
        <v>223</v>
      </c>
      <c r="C12" s="385" t="s">
        <v>224</v>
      </c>
      <c r="D12" s="386"/>
      <c r="E12" s="387"/>
      <c r="F12" s="76" t="s">
        <v>225</v>
      </c>
      <c r="G12" s="76" t="s">
        <v>226</v>
      </c>
      <c r="H12" s="76" t="s">
        <v>227</v>
      </c>
      <c r="I12" s="77"/>
      <c r="J12" s="77"/>
      <c r="K12" s="77"/>
    </row>
    <row r="13" spans="2:11" ht="36" customHeight="1" x14ac:dyDescent="0.25">
      <c r="B13" s="384"/>
      <c r="C13" s="76" t="s">
        <v>228</v>
      </c>
      <c r="D13" s="76" t="s">
        <v>229</v>
      </c>
      <c r="E13" s="76" t="s">
        <v>230</v>
      </c>
      <c r="F13" s="76" t="s">
        <v>228</v>
      </c>
      <c r="G13" s="76" t="s">
        <v>228</v>
      </c>
      <c r="H13" s="76" t="s">
        <v>228</v>
      </c>
      <c r="I13" s="77"/>
      <c r="J13" s="77"/>
      <c r="K13" s="77"/>
    </row>
    <row r="14" spans="2:11" x14ac:dyDescent="0.25">
      <c r="B14" s="27" t="s">
        <v>231</v>
      </c>
      <c r="C14" s="264">
        <v>0</v>
      </c>
      <c r="D14" s="264">
        <v>0</v>
      </c>
      <c r="E14" s="264">
        <v>0</v>
      </c>
      <c r="F14" s="264">
        <v>0</v>
      </c>
      <c r="G14" s="264">
        <v>0</v>
      </c>
      <c r="H14" s="264">
        <v>0</v>
      </c>
      <c r="I14" s="20"/>
      <c r="J14" s="20"/>
      <c r="K14" s="20"/>
    </row>
    <row r="15" spans="2:11" x14ac:dyDescent="0.25">
      <c r="B15" s="27" t="s">
        <v>232</v>
      </c>
      <c r="C15" s="264">
        <v>0</v>
      </c>
      <c r="D15" s="264">
        <v>0</v>
      </c>
      <c r="E15" s="264">
        <v>0</v>
      </c>
      <c r="F15" s="264">
        <v>0</v>
      </c>
      <c r="G15" s="264">
        <v>0</v>
      </c>
      <c r="H15" s="264">
        <v>0</v>
      </c>
      <c r="I15" s="20"/>
      <c r="J15" s="20"/>
      <c r="K15" s="20"/>
    </row>
    <row r="16" spans="2:11" x14ac:dyDescent="0.25">
      <c r="B16" s="27" t="s">
        <v>233</v>
      </c>
      <c r="C16" s="264">
        <v>0</v>
      </c>
      <c r="D16" s="264">
        <v>0</v>
      </c>
      <c r="E16" s="264">
        <v>0</v>
      </c>
      <c r="F16" s="264">
        <v>0</v>
      </c>
      <c r="G16" s="264">
        <v>0</v>
      </c>
      <c r="H16" s="264">
        <v>0</v>
      </c>
      <c r="I16" s="20"/>
      <c r="J16" s="20"/>
      <c r="K16" s="20"/>
    </row>
    <row r="17" spans="2:11" x14ac:dyDescent="0.25">
      <c r="B17" s="27" t="s">
        <v>234</v>
      </c>
      <c r="C17" s="264">
        <v>0</v>
      </c>
      <c r="D17" s="264">
        <v>0</v>
      </c>
      <c r="E17" s="264">
        <v>0</v>
      </c>
      <c r="F17" s="264">
        <v>0</v>
      </c>
      <c r="G17" s="264">
        <v>0</v>
      </c>
      <c r="H17" s="264">
        <v>0</v>
      </c>
      <c r="I17" s="20"/>
      <c r="J17" s="20"/>
      <c r="K17" s="20"/>
    </row>
    <row r="18" spans="2:11" x14ac:dyDescent="0.25">
      <c r="B18" s="27" t="s">
        <v>240</v>
      </c>
      <c r="C18" s="264">
        <v>0</v>
      </c>
      <c r="D18" s="264">
        <v>0</v>
      </c>
      <c r="E18" s="264">
        <v>0</v>
      </c>
      <c r="F18" s="264">
        <v>0</v>
      </c>
      <c r="G18" s="264">
        <v>0</v>
      </c>
      <c r="H18" s="264">
        <v>0</v>
      </c>
      <c r="I18" s="20"/>
      <c r="J18" s="20"/>
      <c r="K18" s="20"/>
    </row>
    <row r="19" spans="2:11" x14ac:dyDescent="0.25">
      <c r="B19" s="27" t="s">
        <v>239</v>
      </c>
      <c r="C19" s="264">
        <v>0</v>
      </c>
      <c r="D19" s="264">
        <v>0</v>
      </c>
      <c r="E19" s="264">
        <v>0</v>
      </c>
      <c r="F19" s="264">
        <v>0</v>
      </c>
      <c r="G19" s="264">
        <v>0</v>
      </c>
      <c r="H19" s="264">
        <v>0</v>
      </c>
      <c r="I19" s="20"/>
      <c r="J19" s="20"/>
      <c r="K19" s="20"/>
    </row>
    <row r="20" spans="2:11" x14ac:dyDescent="0.25">
      <c r="B20" s="27" t="s">
        <v>398</v>
      </c>
      <c r="C20" s="264">
        <v>0</v>
      </c>
      <c r="D20" s="264">
        <v>0</v>
      </c>
      <c r="E20" s="264">
        <v>0</v>
      </c>
      <c r="F20" s="264">
        <v>0</v>
      </c>
      <c r="G20" s="264">
        <v>0</v>
      </c>
      <c r="H20" s="264">
        <v>0</v>
      </c>
      <c r="I20" s="20"/>
      <c r="J20" s="20"/>
      <c r="K20" s="20"/>
    </row>
    <row r="21" spans="2:11" x14ac:dyDescent="0.25">
      <c r="B21" s="27" t="s">
        <v>399</v>
      </c>
      <c r="C21" s="264">
        <v>0</v>
      </c>
      <c r="D21" s="264">
        <v>0</v>
      </c>
      <c r="E21" s="264">
        <v>0</v>
      </c>
      <c r="F21" s="264">
        <v>0</v>
      </c>
      <c r="G21" s="264">
        <v>0</v>
      </c>
      <c r="H21" s="264">
        <v>0</v>
      </c>
      <c r="I21" s="20"/>
      <c r="J21" s="20"/>
      <c r="K21" s="20"/>
    </row>
    <row r="22" spans="2:11" x14ac:dyDescent="0.25">
      <c r="B22" s="20"/>
      <c r="C22" s="20"/>
      <c r="D22" s="20"/>
      <c r="E22" s="20"/>
      <c r="F22" s="57"/>
      <c r="G22" s="57"/>
      <c r="H22" s="20"/>
      <c r="I22" s="20"/>
      <c r="J22" s="20"/>
      <c r="K22" s="20"/>
    </row>
    <row r="23" spans="2:11" x14ac:dyDescent="0.25">
      <c r="B23" s="32" t="s">
        <v>40</v>
      </c>
      <c r="C23" s="20"/>
      <c r="D23" s="20"/>
      <c r="E23" s="57"/>
      <c r="F23" s="20"/>
      <c r="G23" s="20"/>
      <c r="H23" s="20"/>
      <c r="I23" s="20"/>
      <c r="J23" s="20"/>
      <c r="K23" s="20"/>
    </row>
    <row r="24" spans="2:11" x14ac:dyDescent="0.25">
      <c r="B24" s="382" t="s">
        <v>235</v>
      </c>
      <c r="C24" s="382"/>
      <c r="D24" s="382"/>
      <c r="E24" s="382"/>
      <c r="F24" s="382"/>
      <c r="G24" s="382"/>
      <c r="H24" s="382"/>
      <c r="I24" s="20"/>
      <c r="J24" s="20"/>
      <c r="K24" s="20"/>
    </row>
    <row r="25" spans="2:11" x14ac:dyDescent="0.25">
      <c r="B25" s="20" t="s">
        <v>236</v>
      </c>
      <c r="C25" s="20"/>
      <c r="D25" s="20"/>
      <c r="E25" s="20"/>
      <c r="F25" s="57"/>
      <c r="G25" s="57"/>
      <c r="H25" s="20"/>
      <c r="I25" s="20"/>
      <c r="J25" s="20"/>
      <c r="K25" s="20"/>
    </row>
    <row r="26" spans="2:11" x14ac:dyDescent="0.25">
      <c r="B26" s="20" t="s">
        <v>237</v>
      </c>
      <c r="C26" s="20"/>
      <c r="D26" s="20"/>
      <c r="E26" s="20"/>
      <c r="F26" s="57"/>
      <c r="G26" s="57"/>
      <c r="H26" s="20"/>
      <c r="I26" s="20"/>
      <c r="J26" s="20"/>
      <c r="K26" s="20"/>
    </row>
    <row r="27" spans="2:11" x14ac:dyDescent="0.25">
      <c r="B27" s="20" t="s">
        <v>238</v>
      </c>
      <c r="C27" s="20"/>
      <c r="D27" s="20"/>
      <c r="E27" s="20"/>
      <c r="F27" s="57"/>
      <c r="G27" s="57"/>
      <c r="H27" s="20"/>
      <c r="I27" s="20"/>
      <c r="J27" s="20"/>
      <c r="K27" s="20"/>
    </row>
    <row r="28" spans="2:11" x14ac:dyDescent="0.25">
      <c r="B28" s="32" t="s">
        <v>63</v>
      </c>
      <c r="C28" s="20"/>
      <c r="D28" s="20"/>
      <c r="E28" s="20"/>
      <c r="F28" s="57"/>
      <c r="G28" s="57"/>
      <c r="H28" s="20"/>
      <c r="I28" s="20"/>
      <c r="J28" s="20"/>
      <c r="K28" s="20"/>
    </row>
    <row r="29" spans="2:11" x14ac:dyDescent="0.25">
      <c r="B29" s="20"/>
      <c r="C29" s="20"/>
      <c r="D29" s="20"/>
      <c r="E29" s="20"/>
      <c r="F29" s="57"/>
      <c r="G29" s="57"/>
      <c r="H29" s="20"/>
      <c r="I29" s="20"/>
      <c r="J29" s="20"/>
      <c r="K29" s="20"/>
    </row>
    <row r="30" spans="2:11" x14ac:dyDescent="0.25">
      <c r="B30" s="20"/>
      <c r="C30" s="20"/>
      <c r="D30" s="20"/>
      <c r="E30" s="20"/>
      <c r="F30" s="57"/>
      <c r="G30" s="57"/>
      <c r="H30" s="20"/>
      <c r="I30" s="20"/>
      <c r="J30" s="20"/>
      <c r="K30" s="20"/>
    </row>
    <row r="31" spans="2:11" x14ac:dyDescent="0.25">
      <c r="B31" s="20"/>
      <c r="C31" s="20"/>
      <c r="D31" s="20"/>
      <c r="E31" s="20"/>
      <c r="F31" s="57"/>
      <c r="G31" s="57"/>
      <c r="H31" s="20"/>
      <c r="I31" s="20"/>
      <c r="J31" s="20"/>
      <c r="K31" s="20"/>
    </row>
  </sheetData>
  <sheetProtection algorithmName="SHA-512" hashValue="Rct9mCMHI2hWxSyoPceVz79qlqFnh2KOUNukBNb1qwslObhsVbSfqNma3tOjdr/4stnM3L+cz3qU5CehaEvxwA==" saltValue="6meWSzr2RLZXzZpRbtbj2g==" spinCount="100000" sheet="1" objects="1" scenarios="1"/>
  <mergeCells count="7">
    <mergeCell ref="B24:H24"/>
    <mergeCell ref="C3:E3"/>
    <mergeCell ref="C4:E4"/>
    <mergeCell ref="C5:E5"/>
    <mergeCell ref="C6:E6"/>
    <mergeCell ref="B12:B13"/>
    <mergeCell ref="C12:E12"/>
  </mergeCells>
  <conditionalFormatting sqref="B3:J3">
    <cfRule type="expression" dxfId="15" priority="2">
      <formula>CELL("protect",B3)=0</formula>
    </cfRule>
  </conditionalFormatting>
  <conditionalFormatting sqref="B4:K31">
    <cfRule type="expression" dxfId="14" priority="1">
      <formula>CELL("protect",B4)=0</formula>
    </cfRule>
  </conditionalFormatting>
  <dataValidations count="1">
    <dataValidation type="decimal" allowBlank="1" showInputMessage="1" showErrorMessage="1" sqref="C14:H21" xr:uid="{096454C4-5E7F-4C5C-9A3E-D90633C56D78}">
      <formula1>0</formula1>
      <formula2>999999999999999000</formula2>
    </dataValidation>
  </dataValidations>
  <pageMargins left="0.7" right="0.7" top="0.75" bottom="0.75" header="0.3" footer="0.3"/>
  <pageSetup paperSize="9" scale="64" orientation="portrait"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CF5A1-C2AC-4475-8358-B329688C0A78}">
  <sheetPr>
    <tabColor theme="4" tint="0.39997558519241921"/>
  </sheetPr>
  <dimension ref="B3:I26"/>
  <sheetViews>
    <sheetView view="pageBreakPreview" zoomScale="60" zoomScaleNormal="100" workbookViewId="0">
      <selection activeCell="B3" sqref="B3:I25"/>
    </sheetView>
  </sheetViews>
  <sheetFormatPr defaultRowHeight="15" x14ac:dyDescent="0.25"/>
  <cols>
    <col min="2" max="2" width="22" customWidth="1"/>
    <col min="3" max="3" width="17.7109375" customWidth="1"/>
    <col min="4" max="4" width="16.7109375" customWidth="1"/>
    <col min="5" max="5" width="12.140625" customWidth="1"/>
    <col min="6" max="6" width="11.140625" customWidth="1"/>
    <col min="7" max="7" width="12.85546875" customWidth="1"/>
    <col min="8" max="9" width="15.7109375" customWidth="1"/>
  </cols>
  <sheetData>
    <row r="3" spans="2:9" x14ac:dyDescent="0.25">
      <c r="B3" s="18" t="s">
        <v>9</v>
      </c>
      <c r="C3" s="291" t="str">
        <f>'Cover Sheet'!C7</f>
        <v>RFI 05/2025</v>
      </c>
      <c r="D3" s="291"/>
      <c r="E3" s="291"/>
      <c r="F3" s="57"/>
      <c r="G3" s="21" t="s">
        <v>10</v>
      </c>
      <c r="H3" s="19" t="str">
        <f>Index!A28</f>
        <v>TD.12</v>
      </c>
      <c r="I3" s="20"/>
    </row>
    <row r="4" spans="2:9" ht="21.75" customHeight="1" x14ac:dyDescent="0.25">
      <c r="B4" s="18" t="s">
        <v>12</v>
      </c>
      <c r="C4" s="291" t="str">
        <f>Index!B4</f>
        <v>Tower D: Data Carrier Services</v>
      </c>
      <c r="D4" s="291"/>
      <c r="E4" s="291"/>
      <c r="F4" s="20"/>
      <c r="G4" s="20"/>
      <c r="H4" s="20"/>
      <c r="I4" s="20"/>
    </row>
    <row r="5" spans="2:9" x14ac:dyDescent="0.25">
      <c r="B5" s="18" t="s">
        <v>47</v>
      </c>
      <c r="C5" s="291" t="str">
        <f>Index!B5</f>
        <v>COMPANY XYZ</v>
      </c>
      <c r="D5" s="291"/>
      <c r="E5" s="291"/>
      <c r="F5" s="20"/>
      <c r="G5" s="20"/>
      <c r="H5" s="20"/>
      <c r="I5" s="20"/>
    </row>
    <row r="6" spans="2:9" x14ac:dyDescent="0.25">
      <c r="B6" s="22" t="s">
        <v>14</v>
      </c>
      <c r="C6" s="291">
        <f>Index!B6</f>
        <v>0</v>
      </c>
      <c r="D6" s="291"/>
      <c r="E6" s="291"/>
      <c r="F6" s="20"/>
      <c r="G6" s="20"/>
      <c r="H6" s="20"/>
      <c r="I6" s="20"/>
    </row>
    <row r="7" spans="2:9" x14ac:dyDescent="0.25">
      <c r="B7" s="20"/>
      <c r="C7" s="20"/>
      <c r="D7" s="20"/>
      <c r="E7" s="20"/>
      <c r="F7" s="57"/>
      <c r="G7" s="20"/>
      <c r="H7" s="20"/>
      <c r="I7" s="20"/>
    </row>
    <row r="8" spans="2:9" x14ac:dyDescent="0.25">
      <c r="B8" s="20"/>
      <c r="C8" s="20"/>
      <c r="D8" s="20"/>
      <c r="E8" s="20"/>
      <c r="F8" s="57"/>
      <c r="G8" s="20"/>
      <c r="H8" s="20"/>
      <c r="I8" s="20"/>
    </row>
    <row r="9" spans="2:9" ht="18.75" x14ac:dyDescent="0.3">
      <c r="B9" s="23" t="str">
        <f>"Template " &amp;H3&amp;" - "&amp;Index!B28</f>
        <v>Template TD.12 - Annual Price Adjustment</v>
      </c>
      <c r="C9" s="23"/>
      <c r="D9" s="23"/>
      <c r="E9" s="23"/>
      <c r="F9" s="75"/>
      <c r="G9" s="59"/>
      <c r="H9" s="59"/>
      <c r="I9" s="59"/>
    </row>
    <row r="10" spans="2:9" x14ac:dyDescent="0.25">
      <c r="B10" s="183"/>
      <c r="C10" s="183"/>
      <c r="D10" s="183"/>
      <c r="E10" s="183"/>
      <c r="F10" s="183"/>
      <c r="G10" s="183"/>
      <c r="H10" s="183"/>
      <c r="I10" s="183"/>
    </row>
    <row r="11" spans="2:9" x14ac:dyDescent="0.25">
      <c r="B11" s="183"/>
      <c r="C11" s="183"/>
      <c r="D11" s="183"/>
      <c r="E11" s="183"/>
      <c r="F11" s="183"/>
      <c r="G11" s="183"/>
      <c r="H11" s="183"/>
      <c r="I11" s="183"/>
    </row>
    <row r="12" spans="2:9" x14ac:dyDescent="0.25">
      <c r="B12" s="388" t="s">
        <v>241</v>
      </c>
      <c r="C12" s="392" t="s">
        <v>242</v>
      </c>
      <c r="D12" s="392"/>
      <c r="E12" s="392"/>
      <c r="F12" s="392"/>
      <c r="G12" s="392"/>
      <c r="H12" s="392"/>
      <c r="I12" s="388" t="s">
        <v>243</v>
      </c>
    </row>
    <row r="13" spans="2:9" ht="31.5" customHeight="1" x14ac:dyDescent="0.25">
      <c r="B13" s="388"/>
      <c r="C13" s="78" t="s">
        <v>244</v>
      </c>
      <c r="D13" s="78" t="s">
        <v>245</v>
      </c>
      <c r="E13" s="78" t="s">
        <v>246</v>
      </c>
      <c r="F13" s="78" t="s">
        <v>247</v>
      </c>
      <c r="G13" s="78" t="s">
        <v>248</v>
      </c>
      <c r="H13" s="78" t="s">
        <v>249</v>
      </c>
      <c r="I13" s="388"/>
    </row>
    <row r="14" spans="2:9" x14ac:dyDescent="0.25">
      <c r="B14" s="27" t="s">
        <v>250</v>
      </c>
      <c r="C14" s="265"/>
      <c r="D14" s="265"/>
      <c r="E14" s="265"/>
      <c r="F14" s="265"/>
      <c r="G14" s="265"/>
      <c r="H14" s="266"/>
      <c r="I14" s="267"/>
    </row>
    <row r="15" spans="2:9" x14ac:dyDescent="0.25">
      <c r="B15" s="27" t="s">
        <v>251</v>
      </c>
      <c r="C15" s="265"/>
      <c r="D15" s="265"/>
      <c r="E15" s="265"/>
      <c r="F15" s="265"/>
      <c r="G15" s="265"/>
      <c r="H15" s="266"/>
      <c r="I15" s="267"/>
    </row>
    <row r="16" spans="2:9" x14ac:dyDescent="0.25">
      <c r="B16" s="27" t="s">
        <v>29</v>
      </c>
      <c r="C16" s="265"/>
      <c r="D16" s="265"/>
      <c r="E16" s="265"/>
      <c r="F16" s="265"/>
      <c r="G16" s="265"/>
      <c r="H16" s="266"/>
      <c r="I16" s="267"/>
    </row>
    <row r="17" spans="2:9" x14ac:dyDescent="0.25">
      <c r="B17" s="27" t="s">
        <v>32</v>
      </c>
      <c r="C17" s="265"/>
      <c r="D17" s="265"/>
      <c r="E17" s="265"/>
      <c r="F17" s="265"/>
      <c r="G17" s="265"/>
      <c r="H17" s="266"/>
      <c r="I17" s="267"/>
    </row>
    <row r="18" spans="2:9" x14ac:dyDescent="0.25">
      <c r="B18" s="27" t="s">
        <v>810</v>
      </c>
      <c r="C18" s="265"/>
      <c r="D18" s="265"/>
      <c r="E18" s="265"/>
      <c r="F18" s="265"/>
      <c r="G18" s="265"/>
      <c r="H18" s="266"/>
      <c r="I18" s="267"/>
    </row>
    <row r="19" spans="2:9" x14ac:dyDescent="0.25">
      <c r="B19" s="27" t="s">
        <v>526</v>
      </c>
      <c r="C19" s="265"/>
      <c r="D19" s="265"/>
      <c r="E19" s="265"/>
      <c r="F19" s="265"/>
      <c r="G19" s="265"/>
      <c r="H19" s="266"/>
      <c r="I19" s="267"/>
    </row>
    <row r="20" spans="2:9" x14ac:dyDescent="0.25">
      <c r="B20" s="183"/>
      <c r="C20" s="183"/>
      <c r="D20" s="183"/>
      <c r="E20" s="183"/>
      <c r="F20" s="183"/>
      <c r="G20" s="183"/>
      <c r="H20" s="183"/>
      <c r="I20" s="183"/>
    </row>
    <row r="21" spans="2:9" x14ac:dyDescent="0.25">
      <c r="B21" s="183"/>
      <c r="C21" s="183"/>
      <c r="D21" s="183"/>
      <c r="E21" s="183"/>
      <c r="F21" s="183"/>
      <c r="G21" s="183"/>
      <c r="H21" s="183"/>
      <c r="I21" s="183"/>
    </row>
    <row r="22" spans="2:9" x14ac:dyDescent="0.25">
      <c r="B22" s="30" t="s">
        <v>40</v>
      </c>
      <c r="C22" s="30"/>
      <c r="D22" s="20"/>
      <c r="E22" s="20"/>
      <c r="F22" s="57"/>
      <c r="G22" s="20"/>
      <c r="H22" s="20"/>
      <c r="I22" s="20"/>
    </row>
    <row r="23" spans="2:9" x14ac:dyDescent="0.25">
      <c r="B23" s="389" t="s">
        <v>252</v>
      </c>
      <c r="C23" s="389"/>
      <c r="D23" s="389"/>
      <c r="E23" s="389"/>
      <c r="F23" s="389"/>
      <c r="G23" s="390"/>
      <c r="H23" s="390"/>
      <c r="I23" s="79"/>
    </row>
    <row r="24" spans="2:9" x14ac:dyDescent="0.25">
      <c r="B24" s="391" t="s">
        <v>253</v>
      </c>
      <c r="C24" s="391"/>
      <c r="D24" s="391"/>
      <c r="E24" s="391"/>
      <c r="F24" s="391"/>
      <c r="G24" s="391"/>
      <c r="H24" s="391"/>
      <c r="I24" s="391"/>
    </row>
    <row r="25" spans="2:9" x14ac:dyDescent="0.25">
      <c r="B25" s="79" t="s">
        <v>533</v>
      </c>
      <c r="C25" s="79"/>
      <c r="D25" s="79"/>
      <c r="E25" s="79"/>
      <c r="F25" s="80"/>
      <c r="G25" s="79"/>
      <c r="H25" s="79"/>
      <c r="I25" s="79"/>
    </row>
    <row r="26" spans="2:9" x14ac:dyDescent="0.25">
      <c r="B26" s="20"/>
      <c r="C26" s="20"/>
      <c r="D26" s="20"/>
      <c r="E26" s="20"/>
      <c r="F26" s="57"/>
      <c r="G26" s="20"/>
      <c r="H26" s="20"/>
      <c r="I26" s="20"/>
    </row>
  </sheetData>
  <sheetProtection algorithmName="SHA-512" hashValue="RrTj1Sg6+WmoKEkV/1wF5da9mbCuv+MjYGyR/qVsYVKXbGnSnpP/FfzfmSc529/OFhQsYfuqEQ52No2xBHso9g==" saltValue="TgHWB0ZYK0Uxw8h1RwYEiQ==" spinCount="100000" sheet="1" objects="1" scenarios="1"/>
  <mergeCells count="9">
    <mergeCell ref="I12:I13"/>
    <mergeCell ref="B23:H23"/>
    <mergeCell ref="B24:I24"/>
    <mergeCell ref="C3:E3"/>
    <mergeCell ref="C4:E4"/>
    <mergeCell ref="C5:E5"/>
    <mergeCell ref="C6:E6"/>
    <mergeCell ref="B12:B13"/>
    <mergeCell ref="C12:H12"/>
  </mergeCells>
  <conditionalFormatting sqref="B3:B6 F3:I6 B7:I9">
    <cfRule type="colorScale" priority="7">
      <colorScale>
        <cfvo type="min"/>
        <cfvo type="max"/>
        <color rgb="FFFF7128"/>
        <color rgb="FFFFEF9C"/>
      </colorScale>
    </cfRule>
  </conditionalFormatting>
  <conditionalFormatting sqref="B3:I9">
    <cfRule type="expression" dxfId="13" priority="5">
      <formula>CELL("protect",B3)=0</formula>
    </cfRule>
  </conditionalFormatting>
  <conditionalFormatting sqref="B12:I13 B14:B19">
    <cfRule type="expression" dxfId="12" priority="3">
      <formula>CELL("protect",B12)=0</formula>
    </cfRule>
    <cfRule type="colorScale" priority="4">
      <colorScale>
        <cfvo type="min"/>
        <cfvo type="max"/>
        <color rgb="FFFF7128"/>
        <color rgb="FFFFEF9C"/>
      </colorScale>
    </cfRule>
  </conditionalFormatting>
  <conditionalFormatting sqref="B22:I26">
    <cfRule type="expression" dxfId="11" priority="1">
      <formula>CELL("protect",B22)=0</formula>
    </cfRule>
    <cfRule type="colorScale" priority="2">
      <colorScale>
        <cfvo type="min"/>
        <cfvo type="max"/>
        <color rgb="FFFF7128"/>
        <color rgb="FFFFEF9C"/>
      </colorScale>
    </cfRule>
  </conditionalFormatting>
  <pageMargins left="0.7" right="0.7" top="0.75" bottom="0.75" header="0.3" footer="0.3"/>
  <pageSetup paperSize="9" scale="61"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23B8B-E9BB-4896-95C5-0240D1A4F574}">
  <dimension ref="A1:K37"/>
  <sheetViews>
    <sheetView view="pageBreakPreview" zoomScale="60" zoomScaleNormal="100" workbookViewId="0">
      <selection activeCell="A2" sqref="A2:G33"/>
    </sheetView>
  </sheetViews>
  <sheetFormatPr defaultColWidth="26.85546875" defaultRowHeight="15" x14ac:dyDescent="0.25"/>
  <cols>
    <col min="1" max="1" width="21.7109375" customWidth="1"/>
    <col min="2" max="2" width="47.140625" customWidth="1"/>
    <col min="3" max="3" width="13.140625" customWidth="1"/>
    <col min="5" max="5" width="15.28515625" customWidth="1"/>
    <col min="6" max="6" width="17.140625" customWidth="1"/>
  </cols>
  <sheetData>
    <row r="1" spans="1:11" x14ac:dyDescent="0.25">
      <c r="A1" s="183"/>
      <c r="B1" s="183"/>
      <c r="C1" s="183"/>
      <c r="D1" s="183"/>
      <c r="E1" s="183"/>
      <c r="F1" s="183"/>
      <c r="G1" s="183"/>
      <c r="H1" s="183"/>
    </row>
    <row r="2" spans="1:11" x14ac:dyDescent="0.25">
      <c r="A2" s="18" t="s">
        <v>9</v>
      </c>
      <c r="B2" s="291" t="str">
        <f>'Cover Sheet'!C7</f>
        <v>RFI 05/2025</v>
      </c>
      <c r="C2" s="291"/>
      <c r="D2" s="20"/>
      <c r="E2" s="53" t="s">
        <v>10</v>
      </c>
      <c r="F2" s="19" t="str">
        <f>A12</f>
        <v>Index</v>
      </c>
      <c r="G2" s="20"/>
      <c r="H2" s="20"/>
      <c r="I2" s="20"/>
      <c r="J2" s="20"/>
      <c r="K2" s="20"/>
    </row>
    <row r="3" spans="1:11" x14ac:dyDescent="0.25">
      <c r="A3" s="18" t="s">
        <v>12</v>
      </c>
      <c r="B3" s="292" t="str">
        <f>'Cover Sheet'!C10</f>
        <v>Network Carrier and Infrastructure Services</v>
      </c>
      <c r="C3" s="293"/>
      <c r="D3" s="20"/>
      <c r="E3" s="20"/>
      <c r="F3" s="20"/>
      <c r="G3" s="20"/>
      <c r="H3" s="20"/>
      <c r="I3" s="20"/>
      <c r="J3" s="20"/>
      <c r="K3" s="20"/>
    </row>
    <row r="4" spans="1:11" x14ac:dyDescent="0.25">
      <c r="A4" s="22" t="s">
        <v>13</v>
      </c>
      <c r="B4" s="291" t="str">
        <f>'Cover Sheet'!C13</f>
        <v>Tower D: Data Carrier Services</v>
      </c>
      <c r="C4" s="291"/>
      <c r="D4" s="20"/>
      <c r="E4" s="20"/>
      <c r="F4" s="20"/>
      <c r="G4" s="20"/>
      <c r="H4" s="20"/>
      <c r="I4" s="20"/>
      <c r="J4" s="20"/>
      <c r="K4" s="20"/>
    </row>
    <row r="5" spans="1:11" ht="19.899999999999999" customHeight="1" x14ac:dyDescent="0.25">
      <c r="A5" s="22" t="s">
        <v>14</v>
      </c>
      <c r="B5" s="291" t="str">
        <f>'Cover Sheet'!C16</f>
        <v>COMPANY XYZ</v>
      </c>
      <c r="C5" s="291"/>
      <c r="D5" s="20"/>
      <c r="E5" s="20"/>
      <c r="F5" s="20"/>
      <c r="G5" s="20"/>
      <c r="H5" s="20"/>
      <c r="I5" s="20"/>
      <c r="J5" s="20"/>
      <c r="K5" s="20"/>
    </row>
    <row r="6" spans="1:11" x14ac:dyDescent="0.25">
      <c r="A6" s="20"/>
      <c r="B6" s="20"/>
      <c r="C6" s="20"/>
      <c r="D6" s="20"/>
      <c r="E6" s="20"/>
      <c r="F6" s="20"/>
      <c r="G6" s="20"/>
      <c r="H6" s="20"/>
      <c r="I6" s="20"/>
      <c r="J6" s="20"/>
      <c r="K6" s="20"/>
    </row>
    <row r="7" spans="1:11" x14ac:dyDescent="0.25">
      <c r="A7" s="20"/>
      <c r="B7" s="20"/>
      <c r="C7" s="20"/>
      <c r="D7" s="20"/>
      <c r="E7" s="20"/>
      <c r="F7" s="20"/>
      <c r="G7" s="20"/>
      <c r="H7" s="20"/>
      <c r="I7" s="20"/>
      <c r="J7" s="20"/>
      <c r="K7" s="20"/>
    </row>
    <row r="8" spans="1:11" ht="18.75" x14ac:dyDescent="0.3">
      <c r="A8" s="23" t="s">
        <v>15</v>
      </c>
      <c r="B8" s="20"/>
      <c r="C8" s="20"/>
      <c r="D8" s="20"/>
      <c r="E8" s="20"/>
      <c r="F8" s="20"/>
      <c r="G8" s="20"/>
      <c r="H8" s="20"/>
      <c r="I8" s="20"/>
      <c r="J8" s="20"/>
      <c r="K8" s="20"/>
    </row>
    <row r="9" spans="1:11" x14ac:dyDescent="0.25">
      <c r="A9" s="20"/>
      <c r="B9" s="20"/>
      <c r="C9" s="20"/>
      <c r="D9" s="20"/>
      <c r="E9" s="20"/>
      <c r="F9" s="20"/>
      <c r="G9" s="20"/>
      <c r="H9" s="20"/>
      <c r="I9" s="20"/>
      <c r="J9" s="20"/>
      <c r="K9" s="20"/>
    </row>
    <row r="10" spans="1:11" x14ac:dyDescent="0.25">
      <c r="A10" s="20"/>
      <c r="B10" s="20"/>
      <c r="C10" s="20"/>
      <c r="D10" s="20"/>
      <c r="E10" s="20"/>
      <c r="F10" s="20"/>
      <c r="G10" s="20"/>
      <c r="H10" s="20"/>
      <c r="I10" s="20"/>
      <c r="J10" s="20"/>
      <c r="K10" s="20"/>
    </row>
    <row r="11" spans="1:11" ht="25.5" x14ac:dyDescent="0.25">
      <c r="A11" s="24" t="s">
        <v>16</v>
      </c>
      <c r="B11" s="24" t="s">
        <v>17</v>
      </c>
      <c r="C11" s="24" t="s">
        <v>18</v>
      </c>
      <c r="D11" s="25" t="s">
        <v>19</v>
      </c>
      <c r="E11" s="20"/>
      <c r="F11" s="20"/>
      <c r="G11" s="20"/>
      <c r="H11" s="20"/>
      <c r="I11" s="20"/>
      <c r="J11" s="20"/>
      <c r="K11" s="20"/>
    </row>
    <row r="12" spans="1:11" x14ac:dyDescent="0.25">
      <c r="A12" s="26" t="s">
        <v>11</v>
      </c>
      <c r="B12" s="47" t="s">
        <v>15</v>
      </c>
      <c r="C12" s="26" t="s">
        <v>20</v>
      </c>
      <c r="D12" s="81" t="s">
        <v>21</v>
      </c>
      <c r="E12" s="20"/>
      <c r="F12" s="28"/>
      <c r="G12" s="20"/>
      <c r="H12" s="28"/>
      <c r="I12" s="20"/>
      <c r="J12" s="20"/>
      <c r="K12" s="20"/>
    </row>
    <row r="13" spans="1:11" x14ac:dyDescent="0.25">
      <c r="A13" s="26" t="s">
        <v>22</v>
      </c>
      <c r="B13" s="47" t="s">
        <v>23</v>
      </c>
      <c r="C13" s="29" t="s">
        <v>24</v>
      </c>
      <c r="D13" s="81" t="s">
        <v>25</v>
      </c>
      <c r="E13" s="20"/>
      <c r="F13" s="28"/>
      <c r="G13" s="20"/>
      <c r="H13" s="28"/>
      <c r="I13" s="20"/>
      <c r="J13" s="20"/>
      <c r="K13" s="20"/>
    </row>
    <row r="14" spans="1:11" x14ac:dyDescent="0.25">
      <c r="A14" s="26" t="s">
        <v>26</v>
      </c>
      <c r="B14" s="47" t="s">
        <v>250</v>
      </c>
      <c r="C14" s="29" t="s">
        <v>24</v>
      </c>
      <c r="D14" s="81" t="s">
        <v>27</v>
      </c>
      <c r="E14" s="20"/>
      <c r="F14" s="28"/>
      <c r="G14" s="20"/>
      <c r="H14" s="28"/>
      <c r="I14" s="20"/>
      <c r="J14" s="20"/>
      <c r="K14" s="20"/>
    </row>
    <row r="15" spans="1:11" x14ac:dyDescent="0.25">
      <c r="A15" s="26" t="s">
        <v>254</v>
      </c>
      <c r="B15" s="47" t="s">
        <v>251</v>
      </c>
      <c r="C15" s="29" t="s">
        <v>24</v>
      </c>
      <c r="D15" s="81" t="s">
        <v>405</v>
      </c>
      <c r="E15" s="20"/>
      <c r="F15" s="28"/>
      <c r="G15" s="20"/>
      <c r="H15" s="28"/>
      <c r="I15" s="20"/>
      <c r="J15" s="20"/>
      <c r="K15" s="20"/>
    </row>
    <row r="16" spans="1:11" x14ac:dyDescent="0.25">
      <c r="A16" s="26" t="s">
        <v>28</v>
      </c>
      <c r="B16" s="47" t="s">
        <v>397</v>
      </c>
      <c r="C16" s="29" t="s">
        <v>24</v>
      </c>
      <c r="D16" s="81" t="s">
        <v>30</v>
      </c>
      <c r="E16" s="20"/>
      <c r="F16" s="28"/>
      <c r="G16" s="20"/>
      <c r="H16" s="28"/>
      <c r="I16" s="20"/>
      <c r="J16" s="20"/>
      <c r="K16" s="20"/>
    </row>
    <row r="17" spans="1:11" x14ac:dyDescent="0.25">
      <c r="A17" s="26" t="s">
        <v>31</v>
      </c>
      <c r="B17" s="47" t="s">
        <v>29</v>
      </c>
      <c r="C17" s="29" t="s">
        <v>24</v>
      </c>
      <c r="D17" s="81" t="s">
        <v>33</v>
      </c>
      <c r="E17" s="20"/>
      <c r="F17" s="28"/>
      <c r="G17" s="20"/>
      <c r="H17" s="28"/>
      <c r="I17" s="20"/>
      <c r="J17" s="20"/>
      <c r="K17" s="20"/>
    </row>
    <row r="18" spans="1:11" x14ac:dyDescent="0.25">
      <c r="A18" s="26" t="s">
        <v>773</v>
      </c>
      <c r="B18" s="47" t="s">
        <v>501</v>
      </c>
      <c r="C18" s="29" t="s">
        <v>24</v>
      </c>
      <c r="D18" s="81" t="s">
        <v>774</v>
      </c>
      <c r="E18" s="20"/>
      <c r="F18" s="28"/>
      <c r="G18" s="20"/>
      <c r="H18" s="28"/>
      <c r="I18" s="20"/>
      <c r="J18" s="20"/>
      <c r="K18" s="20"/>
    </row>
    <row r="19" spans="1:11" x14ac:dyDescent="0.25">
      <c r="A19" s="26" t="s">
        <v>775</v>
      </c>
      <c r="B19" s="47" t="s">
        <v>460</v>
      </c>
      <c r="C19" s="29" t="s">
        <v>24</v>
      </c>
      <c r="D19" s="81" t="s">
        <v>776</v>
      </c>
      <c r="E19" s="20"/>
      <c r="F19" s="28"/>
      <c r="G19" s="20"/>
      <c r="H19" s="28"/>
      <c r="I19" s="20"/>
      <c r="J19" s="20"/>
      <c r="K19" s="20"/>
    </row>
    <row r="20" spans="1:11" x14ac:dyDescent="0.25">
      <c r="A20" s="26" t="s">
        <v>777</v>
      </c>
      <c r="B20" s="47" t="s">
        <v>527</v>
      </c>
      <c r="C20" s="29" t="s">
        <v>24</v>
      </c>
      <c r="D20" s="81" t="s">
        <v>778</v>
      </c>
      <c r="E20" s="20"/>
      <c r="F20" s="28"/>
      <c r="G20" s="20"/>
      <c r="H20" s="28"/>
      <c r="I20" s="20"/>
      <c r="J20" s="20"/>
      <c r="K20" s="20"/>
    </row>
    <row r="21" spans="1:11" x14ac:dyDescent="0.25">
      <c r="A21" s="26" t="s">
        <v>34</v>
      </c>
      <c r="B21" s="47" t="s">
        <v>524</v>
      </c>
      <c r="C21" s="29" t="s">
        <v>24</v>
      </c>
      <c r="D21" s="81" t="s">
        <v>35</v>
      </c>
      <c r="E21" s="20"/>
      <c r="F21" s="28"/>
      <c r="G21" s="20"/>
      <c r="H21" s="28"/>
      <c r="I21" s="20"/>
      <c r="J21" s="20"/>
      <c r="K21" s="20"/>
    </row>
    <row r="22" spans="1:11" x14ac:dyDescent="0.25">
      <c r="A22" s="26" t="s">
        <v>525</v>
      </c>
      <c r="B22" s="47" t="s">
        <v>509</v>
      </c>
      <c r="C22" s="29" t="s">
        <v>24</v>
      </c>
      <c r="D22" s="81" t="s">
        <v>36</v>
      </c>
      <c r="E22" s="20"/>
      <c r="F22" s="28"/>
      <c r="G22" s="20"/>
      <c r="H22" s="28"/>
      <c r="I22" s="20"/>
      <c r="J22" s="20"/>
      <c r="K22" s="20"/>
    </row>
    <row r="23" spans="1:11" x14ac:dyDescent="0.25">
      <c r="A23" s="26" t="s">
        <v>37</v>
      </c>
      <c r="B23" s="47" t="s">
        <v>779</v>
      </c>
      <c r="C23" s="29" t="s">
        <v>24</v>
      </c>
      <c r="D23" s="81" t="s">
        <v>38</v>
      </c>
      <c r="E23" s="20"/>
      <c r="F23" s="28"/>
      <c r="G23" s="20"/>
      <c r="H23" s="28"/>
      <c r="I23" s="20"/>
      <c r="J23" s="20"/>
      <c r="K23" s="20"/>
    </row>
    <row r="24" spans="1:11" x14ac:dyDescent="0.25">
      <c r="A24" s="26" t="s">
        <v>528</v>
      </c>
      <c r="B24" s="47" t="s">
        <v>766</v>
      </c>
      <c r="C24" s="29" t="s">
        <v>24</v>
      </c>
      <c r="D24" s="81" t="s">
        <v>39</v>
      </c>
      <c r="E24" s="20"/>
      <c r="F24" s="28"/>
      <c r="G24" s="20"/>
      <c r="H24" s="28"/>
      <c r="I24" s="20"/>
      <c r="J24" s="20"/>
      <c r="K24" s="20"/>
    </row>
    <row r="25" spans="1:11" x14ac:dyDescent="0.25">
      <c r="A25" s="26" t="s">
        <v>255</v>
      </c>
      <c r="B25" s="47" t="s">
        <v>257</v>
      </c>
      <c r="C25" s="29" t="s">
        <v>24</v>
      </c>
      <c r="D25" s="81" t="s">
        <v>406</v>
      </c>
      <c r="E25" s="20"/>
      <c r="F25" s="20"/>
      <c r="G25" s="20"/>
      <c r="H25" s="20"/>
      <c r="I25" s="20"/>
      <c r="J25" s="20"/>
      <c r="K25" s="20"/>
    </row>
    <row r="26" spans="1:11" x14ac:dyDescent="0.25">
      <c r="A26" s="26" t="s">
        <v>780</v>
      </c>
      <c r="B26" s="47" t="s">
        <v>781</v>
      </c>
      <c r="C26" s="29" t="s">
        <v>24</v>
      </c>
      <c r="D26" s="81" t="s">
        <v>782</v>
      </c>
      <c r="E26" s="20"/>
      <c r="F26" s="20"/>
      <c r="G26" s="20"/>
      <c r="H26" s="20"/>
      <c r="I26" s="20"/>
      <c r="J26" s="20"/>
      <c r="K26" s="20"/>
    </row>
    <row r="27" spans="1:11" x14ac:dyDescent="0.25">
      <c r="A27" s="26" t="s">
        <v>256</v>
      </c>
      <c r="B27" s="47" t="s">
        <v>461</v>
      </c>
      <c r="C27" s="29" t="s">
        <v>24</v>
      </c>
      <c r="D27" s="81" t="s">
        <v>407</v>
      </c>
      <c r="E27" s="20"/>
      <c r="F27" s="20"/>
      <c r="G27" s="20"/>
      <c r="H27" s="20"/>
      <c r="I27" s="20"/>
      <c r="J27" s="20"/>
      <c r="K27" s="20"/>
    </row>
    <row r="28" spans="1:11" x14ac:dyDescent="0.25">
      <c r="A28" s="26" t="s">
        <v>783</v>
      </c>
      <c r="B28" s="47" t="s">
        <v>808</v>
      </c>
      <c r="C28" s="29" t="s">
        <v>24</v>
      </c>
      <c r="D28" s="81" t="s">
        <v>784</v>
      </c>
      <c r="E28" s="20"/>
      <c r="F28" s="20"/>
      <c r="G28" s="20"/>
      <c r="H28" s="20"/>
      <c r="I28" s="20"/>
      <c r="J28" s="20"/>
      <c r="K28" s="20"/>
    </row>
    <row r="29" spans="1:11" x14ac:dyDescent="0.25">
      <c r="A29" s="20"/>
      <c r="B29" s="20"/>
      <c r="C29" s="20"/>
      <c r="D29" s="20"/>
      <c r="E29" s="20"/>
      <c r="F29" s="20"/>
      <c r="G29" s="20"/>
      <c r="H29" s="20"/>
      <c r="I29" s="20"/>
      <c r="J29" s="20"/>
      <c r="K29" s="20"/>
    </row>
    <row r="30" spans="1:11" x14ac:dyDescent="0.25">
      <c r="A30" s="30" t="s">
        <v>40</v>
      </c>
      <c r="B30" s="20"/>
      <c r="C30" s="20"/>
      <c r="D30" s="20"/>
      <c r="E30" s="31"/>
      <c r="F30" s="31"/>
      <c r="G30" s="20"/>
      <c r="H30" s="20"/>
      <c r="I30" s="20"/>
      <c r="J30" s="20"/>
      <c r="K30" s="20"/>
    </row>
    <row r="31" spans="1:11" ht="28.5" customHeight="1" x14ac:dyDescent="0.25">
      <c r="A31" s="289" t="s">
        <v>529</v>
      </c>
      <c r="B31" s="289"/>
      <c r="C31" s="289"/>
      <c r="D31" s="289"/>
      <c r="E31" s="289"/>
      <c r="F31" s="289"/>
      <c r="G31" s="289"/>
      <c r="H31" s="20"/>
      <c r="I31" s="20"/>
      <c r="J31" s="20"/>
      <c r="K31" s="20"/>
    </row>
    <row r="32" spans="1:11" x14ac:dyDescent="0.25">
      <c r="A32" s="289" t="s">
        <v>41</v>
      </c>
      <c r="B32" s="289"/>
      <c r="C32" s="289"/>
      <c r="D32" s="289"/>
      <c r="E32" s="289"/>
      <c r="F32" s="289"/>
      <c r="G32" s="289"/>
      <c r="H32" s="20"/>
      <c r="I32" s="20"/>
      <c r="J32" s="20"/>
      <c r="K32" s="20"/>
    </row>
    <row r="33" spans="1:11" x14ac:dyDescent="0.25">
      <c r="A33" s="290" t="s">
        <v>42</v>
      </c>
      <c r="B33" s="290"/>
      <c r="C33" s="290"/>
      <c r="D33" s="290"/>
      <c r="E33" s="290"/>
      <c r="F33" s="290"/>
      <c r="G33" s="290"/>
      <c r="H33" s="20"/>
      <c r="I33" s="20"/>
      <c r="J33" s="20"/>
      <c r="K33" s="20"/>
    </row>
    <row r="34" spans="1:11" x14ac:dyDescent="0.25">
      <c r="A34" s="183"/>
      <c r="B34" s="183"/>
      <c r="C34" s="183"/>
      <c r="D34" s="183"/>
      <c r="E34" s="183"/>
      <c r="F34" s="183"/>
      <c r="G34" s="183"/>
      <c r="H34" s="183"/>
    </row>
    <row r="35" spans="1:11" x14ac:dyDescent="0.25">
      <c r="A35" s="183"/>
      <c r="B35" s="183"/>
      <c r="C35" s="183"/>
      <c r="D35" s="183"/>
      <c r="E35" s="183"/>
      <c r="F35" s="183"/>
      <c r="G35" s="183"/>
      <c r="H35" s="183"/>
    </row>
    <row r="36" spans="1:11" x14ac:dyDescent="0.25">
      <c r="A36" s="183"/>
      <c r="B36" s="183"/>
      <c r="C36" s="183"/>
      <c r="D36" s="183"/>
      <c r="E36" s="183"/>
      <c r="F36" s="183"/>
      <c r="G36" s="183"/>
      <c r="H36" s="183"/>
    </row>
    <row r="37" spans="1:11" x14ac:dyDescent="0.25">
      <c r="A37" s="183"/>
      <c r="B37" s="183"/>
      <c r="C37" s="183"/>
      <c r="D37" s="183"/>
      <c r="E37" s="183"/>
      <c r="F37" s="183"/>
      <c r="G37" s="183"/>
      <c r="H37" s="183"/>
    </row>
  </sheetData>
  <sheetProtection algorithmName="SHA-512" hashValue="1c5uaCAW/ayscQrI5+D3pKLO2V6jqJcWbHfpPAjCOM28o6bi+fxgoQkw8kZdRearVU/0n+vkRMmI+oBF9OpTGA==" saltValue="HQAVjxClLQnp77M4U7rkCQ==" spinCount="100000" sheet="1" objects="1" scenarios="1"/>
  <mergeCells count="7">
    <mergeCell ref="A32:G32"/>
    <mergeCell ref="A33:G33"/>
    <mergeCell ref="B2:C2"/>
    <mergeCell ref="B3:C3"/>
    <mergeCell ref="B4:C4"/>
    <mergeCell ref="B5:C5"/>
    <mergeCell ref="A31:G31"/>
  </mergeCells>
  <phoneticPr fontId="21" type="noConversion"/>
  <conditionalFormatting sqref="A13:B16 C15:C16 D15:D28 A29:K30 A31:A33 H31:K33">
    <cfRule type="expression" dxfId="110" priority="1">
      <formula>CELL("protect",A13)=0</formula>
    </cfRule>
  </conditionalFormatting>
  <conditionalFormatting sqref="A12:D12 C13:D14 A17:C21 B22:C22 A22:A28">
    <cfRule type="expression" dxfId="109" priority="4">
      <formula>CELL("protect",A12)=0</formula>
    </cfRule>
  </conditionalFormatting>
  <conditionalFormatting sqref="A2:K11 E12:K28">
    <cfRule type="expression" dxfId="108" priority="7">
      <formula>CELL("protect",A2)=0</formula>
    </cfRule>
  </conditionalFormatting>
  <conditionalFormatting sqref="B25:C28">
    <cfRule type="expression" dxfId="107" priority="3">
      <formula>CELL("protect",B25)=0</formula>
    </cfRule>
  </conditionalFormatting>
  <conditionalFormatting sqref="B23:D24">
    <cfRule type="expression" dxfId="106" priority="2">
      <formula>CELL("protect",B23)=0</formula>
    </cfRule>
  </conditionalFormatting>
  <pageMargins left="0.7" right="0.7" top="0.75" bottom="0.75" header="0.3" footer="0.3"/>
  <pageSetup paperSize="9" scale="52" orientation="portrait"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64100-76A0-4145-B801-285F1636E300}">
  <sheetPr>
    <tabColor theme="3" tint="0.39997558519241921"/>
  </sheetPr>
  <dimension ref="B1:H272"/>
  <sheetViews>
    <sheetView workbookViewId="0">
      <selection activeCell="K32" sqref="K32"/>
    </sheetView>
  </sheetViews>
  <sheetFormatPr defaultColWidth="8.85546875" defaultRowHeight="12.75" x14ac:dyDescent="0.2"/>
  <cols>
    <col min="1" max="1" width="8.85546875" style="82"/>
    <col min="2" max="2" width="12.5703125" style="82" bestFit="1" customWidth="1"/>
    <col min="3" max="3" width="5.7109375" style="82" bestFit="1" customWidth="1"/>
    <col min="4" max="4" width="40.28515625" style="97" customWidth="1"/>
    <col min="5" max="5" width="16.7109375" style="82" customWidth="1"/>
    <col min="6" max="6" width="12.28515625" style="82" customWidth="1"/>
    <col min="7" max="7" width="18.7109375" style="82" customWidth="1"/>
    <col min="8" max="8" width="15" style="104" customWidth="1"/>
    <col min="9" max="16384" width="8.85546875" style="82"/>
  </cols>
  <sheetData>
    <row r="1" spans="2:8" ht="13.5" thickBot="1" x14ac:dyDescent="0.25"/>
    <row r="2" spans="2:8" ht="32.450000000000003" customHeight="1" thickBot="1" x14ac:dyDescent="0.25">
      <c r="B2" s="103" t="s">
        <v>454</v>
      </c>
      <c r="C2" s="103" t="s">
        <v>48</v>
      </c>
      <c r="D2" s="103" t="s">
        <v>64</v>
      </c>
      <c r="E2" s="103" t="s">
        <v>65</v>
      </c>
      <c r="F2" s="103" t="s">
        <v>258</v>
      </c>
      <c r="G2" s="103" t="s">
        <v>259</v>
      </c>
      <c r="H2" s="105" t="s">
        <v>260</v>
      </c>
    </row>
    <row r="3" spans="2:8" x14ac:dyDescent="0.2">
      <c r="B3" s="403" t="s">
        <v>261</v>
      </c>
      <c r="C3" s="405">
        <v>1</v>
      </c>
      <c r="D3" s="406" t="s">
        <v>72</v>
      </c>
      <c r="E3" s="98" t="s">
        <v>73</v>
      </c>
      <c r="F3" s="408" t="s">
        <v>67</v>
      </c>
      <c r="G3" s="408" t="s">
        <v>69</v>
      </c>
      <c r="H3" s="409">
        <v>14336</v>
      </c>
    </row>
    <row r="4" spans="2:8" x14ac:dyDescent="0.2">
      <c r="B4" s="404"/>
      <c r="C4" s="395"/>
      <c r="D4" s="407"/>
      <c r="E4" s="99" t="s">
        <v>74</v>
      </c>
      <c r="F4" s="401"/>
      <c r="G4" s="401"/>
      <c r="H4" s="399"/>
    </row>
    <row r="5" spans="2:8" x14ac:dyDescent="0.2">
      <c r="B5" s="393" t="s">
        <v>262</v>
      </c>
      <c r="C5" s="395">
        <v>2</v>
      </c>
      <c r="D5" s="397" t="s">
        <v>455</v>
      </c>
      <c r="E5" s="99" t="s">
        <v>73</v>
      </c>
      <c r="F5" s="401" t="s">
        <v>263</v>
      </c>
      <c r="G5" s="401" t="s">
        <v>71</v>
      </c>
      <c r="H5" s="399">
        <v>163840</v>
      </c>
    </row>
    <row r="6" spans="2:8" x14ac:dyDescent="0.2">
      <c r="B6" s="393"/>
      <c r="C6" s="395"/>
      <c r="D6" s="397"/>
      <c r="E6" s="99" t="s">
        <v>74</v>
      </c>
      <c r="F6" s="401"/>
      <c r="G6" s="401"/>
      <c r="H6" s="399"/>
    </row>
    <row r="7" spans="2:8" x14ac:dyDescent="0.2">
      <c r="B7" s="393" t="s">
        <v>264</v>
      </c>
      <c r="C7" s="395">
        <v>3</v>
      </c>
      <c r="D7" s="397" t="s">
        <v>75</v>
      </c>
      <c r="E7" s="99" t="s">
        <v>73</v>
      </c>
      <c r="F7" s="401" t="s">
        <v>68</v>
      </c>
      <c r="G7" s="401" t="s">
        <v>69</v>
      </c>
      <c r="H7" s="399">
        <v>1984</v>
      </c>
    </row>
    <row r="8" spans="2:8" x14ac:dyDescent="0.2">
      <c r="B8" s="393"/>
      <c r="C8" s="395"/>
      <c r="D8" s="397"/>
      <c r="E8" s="99" t="s">
        <v>74</v>
      </c>
      <c r="F8" s="401"/>
      <c r="G8" s="401"/>
      <c r="H8" s="399"/>
    </row>
    <row r="9" spans="2:8" x14ac:dyDescent="0.2">
      <c r="B9" s="393" t="s">
        <v>265</v>
      </c>
      <c r="C9" s="395">
        <v>4</v>
      </c>
      <c r="D9" s="397" t="s">
        <v>76</v>
      </c>
      <c r="E9" s="99" t="s">
        <v>73</v>
      </c>
      <c r="F9" s="401" t="s">
        <v>68</v>
      </c>
      <c r="G9" s="401" t="s">
        <v>69</v>
      </c>
      <c r="H9" s="399">
        <v>5120</v>
      </c>
    </row>
    <row r="10" spans="2:8" x14ac:dyDescent="0.2">
      <c r="B10" s="393"/>
      <c r="C10" s="395"/>
      <c r="D10" s="397"/>
      <c r="E10" s="99" t="s">
        <v>74</v>
      </c>
      <c r="F10" s="401"/>
      <c r="G10" s="401"/>
      <c r="H10" s="399"/>
    </row>
    <row r="11" spans="2:8" x14ac:dyDescent="0.2">
      <c r="B11" s="393" t="s">
        <v>266</v>
      </c>
      <c r="C11" s="395">
        <v>5</v>
      </c>
      <c r="D11" s="397" t="s">
        <v>77</v>
      </c>
      <c r="E11" s="99" t="s">
        <v>73</v>
      </c>
      <c r="F11" s="401" t="s">
        <v>68</v>
      </c>
      <c r="G11" s="401" t="s">
        <v>69</v>
      </c>
      <c r="H11" s="399">
        <v>6144</v>
      </c>
    </row>
    <row r="12" spans="2:8" x14ac:dyDescent="0.2">
      <c r="B12" s="393"/>
      <c r="C12" s="395"/>
      <c r="D12" s="397"/>
      <c r="E12" s="99" t="s">
        <v>74</v>
      </c>
      <c r="F12" s="401"/>
      <c r="G12" s="401"/>
      <c r="H12" s="399"/>
    </row>
    <row r="13" spans="2:8" x14ac:dyDescent="0.2">
      <c r="B13" s="393" t="s">
        <v>267</v>
      </c>
      <c r="C13" s="395">
        <v>6</v>
      </c>
      <c r="D13" s="397" t="s">
        <v>418</v>
      </c>
      <c r="E13" s="99" t="s">
        <v>73</v>
      </c>
      <c r="F13" s="401" t="s">
        <v>66</v>
      </c>
      <c r="G13" s="401" t="s">
        <v>71</v>
      </c>
      <c r="H13" s="399">
        <v>30720</v>
      </c>
    </row>
    <row r="14" spans="2:8" x14ac:dyDescent="0.2">
      <c r="B14" s="393"/>
      <c r="C14" s="395"/>
      <c r="D14" s="397"/>
      <c r="E14" s="99" t="s">
        <v>74</v>
      </c>
      <c r="F14" s="401"/>
      <c r="G14" s="401"/>
      <c r="H14" s="399"/>
    </row>
    <row r="15" spans="2:8" x14ac:dyDescent="0.2">
      <c r="B15" s="393" t="s">
        <v>268</v>
      </c>
      <c r="C15" s="395">
        <v>7</v>
      </c>
      <c r="D15" s="397" t="s">
        <v>78</v>
      </c>
      <c r="E15" s="99" t="s">
        <v>73</v>
      </c>
      <c r="F15" s="401" t="s">
        <v>67</v>
      </c>
      <c r="G15" s="401" t="s">
        <v>69</v>
      </c>
      <c r="H15" s="399">
        <v>20480</v>
      </c>
    </row>
    <row r="16" spans="2:8" x14ac:dyDescent="0.2">
      <c r="B16" s="393"/>
      <c r="C16" s="395"/>
      <c r="D16" s="397"/>
      <c r="E16" s="99" t="s">
        <v>74</v>
      </c>
      <c r="F16" s="401"/>
      <c r="G16" s="401"/>
      <c r="H16" s="399"/>
    </row>
    <row r="17" spans="2:8" x14ac:dyDescent="0.2">
      <c r="B17" s="393" t="s">
        <v>269</v>
      </c>
      <c r="C17" s="395">
        <v>8</v>
      </c>
      <c r="D17" s="397" t="s">
        <v>79</v>
      </c>
      <c r="E17" s="99" t="s">
        <v>73</v>
      </c>
      <c r="F17" s="401" t="s">
        <v>67</v>
      </c>
      <c r="G17" s="401" t="s">
        <v>70</v>
      </c>
      <c r="H17" s="399">
        <v>6144</v>
      </c>
    </row>
    <row r="18" spans="2:8" x14ac:dyDescent="0.2">
      <c r="B18" s="393"/>
      <c r="C18" s="395"/>
      <c r="D18" s="397"/>
      <c r="E18" s="99" t="s">
        <v>74</v>
      </c>
      <c r="F18" s="401"/>
      <c r="G18" s="401"/>
      <c r="H18" s="399"/>
    </row>
    <row r="19" spans="2:8" x14ac:dyDescent="0.2">
      <c r="B19" s="393" t="s">
        <v>270</v>
      </c>
      <c r="C19" s="395">
        <v>9</v>
      </c>
      <c r="D19" s="397" t="s">
        <v>80</v>
      </c>
      <c r="E19" s="99" t="s">
        <v>73</v>
      </c>
      <c r="F19" s="401" t="s">
        <v>68</v>
      </c>
      <c r="G19" s="401" t="s">
        <v>69</v>
      </c>
      <c r="H19" s="399">
        <v>6144</v>
      </c>
    </row>
    <row r="20" spans="2:8" x14ac:dyDescent="0.2">
      <c r="B20" s="393"/>
      <c r="C20" s="395"/>
      <c r="D20" s="397"/>
      <c r="E20" s="99" t="s">
        <v>74</v>
      </c>
      <c r="F20" s="401"/>
      <c r="G20" s="401"/>
      <c r="H20" s="399"/>
    </row>
    <row r="21" spans="2:8" x14ac:dyDescent="0.2">
      <c r="B21" s="393" t="s">
        <v>271</v>
      </c>
      <c r="C21" s="395">
        <v>10</v>
      </c>
      <c r="D21" s="397" t="s">
        <v>81</v>
      </c>
      <c r="E21" s="99" t="s">
        <v>73</v>
      </c>
      <c r="F21" s="401" t="s">
        <v>66</v>
      </c>
      <c r="G21" s="401" t="s">
        <v>71</v>
      </c>
      <c r="H21" s="399">
        <v>8192</v>
      </c>
    </row>
    <row r="22" spans="2:8" x14ac:dyDescent="0.2">
      <c r="B22" s="393"/>
      <c r="C22" s="395"/>
      <c r="D22" s="397"/>
      <c r="E22" s="99" t="s">
        <v>74</v>
      </c>
      <c r="F22" s="401"/>
      <c r="G22" s="401"/>
      <c r="H22" s="399"/>
    </row>
    <row r="23" spans="2:8" x14ac:dyDescent="0.2">
      <c r="B23" s="393" t="s">
        <v>272</v>
      </c>
      <c r="C23" s="395">
        <v>11</v>
      </c>
      <c r="D23" s="397" t="s">
        <v>82</v>
      </c>
      <c r="E23" s="99" t="s">
        <v>73</v>
      </c>
      <c r="F23" s="401" t="s">
        <v>68</v>
      </c>
      <c r="G23" s="401" t="s">
        <v>69</v>
      </c>
      <c r="H23" s="399">
        <v>9216</v>
      </c>
    </row>
    <row r="24" spans="2:8" x14ac:dyDescent="0.2">
      <c r="B24" s="393"/>
      <c r="C24" s="395"/>
      <c r="D24" s="397"/>
      <c r="E24" s="99" t="s">
        <v>74</v>
      </c>
      <c r="F24" s="401"/>
      <c r="G24" s="401"/>
      <c r="H24" s="399"/>
    </row>
    <row r="25" spans="2:8" x14ac:dyDescent="0.2">
      <c r="B25" s="393" t="s">
        <v>273</v>
      </c>
      <c r="C25" s="395">
        <v>12</v>
      </c>
      <c r="D25" s="397" t="s">
        <v>83</v>
      </c>
      <c r="E25" s="99" t="s">
        <v>73</v>
      </c>
      <c r="F25" s="401" t="s">
        <v>68</v>
      </c>
      <c r="G25" s="401" t="s">
        <v>69</v>
      </c>
      <c r="H25" s="399">
        <v>6144</v>
      </c>
    </row>
    <row r="26" spans="2:8" x14ac:dyDescent="0.2">
      <c r="B26" s="393"/>
      <c r="C26" s="395"/>
      <c r="D26" s="397"/>
      <c r="E26" s="99" t="s">
        <v>74</v>
      </c>
      <c r="F26" s="401"/>
      <c r="G26" s="401"/>
      <c r="H26" s="399"/>
    </row>
    <row r="27" spans="2:8" x14ac:dyDescent="0.2">
      <c r="B27" s="393" t="s">
        <v>274</v>
      </c>
      <c r="C27" s="395">
        <v>13</v>
      </c>
      <c r="D27" s="397" t="s">
        <v>420</v>
      </c>
      <c r="E27" s="99" t="s">
        <v>73</v>
      </c>
      <c r="F27" s="401" t="s">
        <v>66</v>
      </c>
      <c r="G27" s="401" t="s">
        <v>71</v>
      </c>
      <c r="H27" s="399">
        <v>66560</v>
      </c>
    </row>
    <row r="28" spans="2:8" x14ac:dyDescent="0.2">
      <c r="B28" s="393"/>
      <c r="C28" s="395"/>
      <c r="D28" s="397"/>
      <c r="E28" s="99" t="s">
        <v>74</v>
      </c>
      <c r="F28" s="401"/>
      <c r="G28" s="401"/>
      <c r="H28" s="399"/>
    </row>
    <row r="29" spans="2:8" x14ac:dyDescent="0.2">
      <c r="B29" s="393" t="s">
        <v>275</v>
      </c>
      <c r="C29" s="395">
        <v>14</v>
      </c>
      <c r="D29" s="397" t="s">
        <v>84</v>
      </c>
      <c r="E29" s="99" t="s">
        <v>73</v>
      </c>
      <c r="F29" s="401" t="s">
        <v>68</v>
      </c>
      <c r="G29" s="401" t="s">
        <v>69</v>
      </c>
      <c r="H29" s="399">
        <v>6144</v>
      </c>
    </row>
    <row r="30" spans="2:8" x14ac:dyDescent="0.2">
      <c r="B30" s="393"/>
      <c r="C30" s="395"/>
      <c r="D30" s="397"/>
      <c r="E30" s="99" t="s">
        <v>74</v>
      </c>
      <c r="F30" s="401"/>
      <c r="G30" s="401"/>
      <c r="H30" s="399"/>
    </row>
    <row r="31" spans="2:8" x14ac:dyDescent="0.2">
      <c r="B31" s="393" t="s">
        <v>276</v>
      </c>
      <c r="C31" s="395">
        <v>15</v>
      </c>
      <c r="D31" s="397" t="s">
        <v>85</v>
      </c>
      <c r="E31" s="99" t="s">
        <v>73</v>
      </c>
      <c r="F31" s="401" t="s">
        <v>67</v>
      </c>
      <c r="G31" s="401" t="s">
        <v>70</v>
      </c>
      <c r="H31" s="399">
        <v>512</v>
      </c>
    </row>
    <row r="32" spans="2:8" x14ac:dyDescent="0.2">
      <c r="B32" s="393"/>
      <c r="C32" s="395"/>
      <c r="D32" s="397"/>
      <c r="E32" s="99" t="s">
        <v>74</v>
      </c>
      <c r="F32" s="401"/>
      <c r="G32" s="401"/>
      <c r="H32" s="399"/>
    </row>
    <row r="33" spans="2:8" x14ac:dyDescent="0.2">
      <c r="B33" s="393" t="s">
        <v>277</v>
      </c>
      <c r="C33" s="395">
        <v>16</v>
      </c>
      <c r="D33" s="397" t="s">
        <v>86</v>
      </c>
      <c r="E33" s="99" t="s">
        <v>73</v>
      </c>
      <c r="F33" s="401" t="s">
        <v>68</v>
      </c>
      <c r="G33" s="401" t="s">
        <v>69</v>
      </c>
      <c r="H33" s="399">
        <v>6144</v>
      </c>
    </row>
    <row r="34" spans="2:8" x14ac:dyDescent="0.2">
      <c r="B34" s="393"/>
      <c r="C34" s="395"/>
      <c r="D34" s="397"/>
      <c r="E34" s="99" t="s">
        <v>74</v>
      </c>
      <c r="F34" s="401"/>
      <c r="G34" s="401"/>
      <c r="H34" s="399"/>
    </row>
    <row r="35" spans="2:8" x14ac:dyDescent="0.2">
      <c r="B35" s="393" t="s">
        <v>278</v>
      </c>
      <c r="C35" s="395">
        <v>17</v>
      </c>
      <c r="D35" s="397" t="s">
        <v>87</v>
      </c>
      <c r="E35" s="99" t="s">
        <v>73</v>
      </c>
      <c r="F35" s="401" t="s">
        <v>67</v>
      </c>
      <c r="G35" s="401" t="s">
        <v>69</v>
      </c>
      <c r="H35" s="399">
        <v>6144</v>
      </c>
    </row>
    <row r="36" spans="2:8" x14ac:dyDescent="0.2">
      <c r="B36" s="393"/>
      <c r="C36" s="395"/>
      <c r="D36" s="397"/>
      <c r="E36" s="99" t="s">
        <v>74</v>
      </c>
      <c r="F36" s="401"/>
      <c r="G36" s="401"/>
      <c r="H36" s="399"/>
    </row>
    <row r="37" spans="2:8" x14ac:dyDescent="0.2">
      <c r="B37" s="393" t="s">
        <v>279</v>
      </c>
      <c r="C37" s="395">
        <v>18</v>
      </c>
      <c r="D37" s="397" t="s">
        <v>88</v>
      </c>
      <c r="E37" s="99" t="s">
        <v>73</v>
      </c>
      <c r="F37" s="401" t="s">
        <v>68</v>
      </c>
      <c r="G37" s="401" t="s">
        <v>69</v>
      </c>
      <c r="H37" s="399">
        <v>6144</v>
      </c>
    </row>
    <row r="38" spans="2:8" x14ac:dyDescent="0.2">
      <c r="B38" s="393"/>
      <c r="C38" s="395"/>
      <c r="D38" s="397"/>
      <c r="E38" s="99" t="s">
        <v>74</v>
      </c>
      <c r="F38" s="401"/>
      <c r="G38" s="401"/>
      <c r="H38" s="399"/>
    </row>
    <row r="39" spans="2:8" x14ac:dyDescent="0.2">
      <c r="B39" s="393" t="s">
        <v>280</v>
      </c>
      <c r="C39" s="395">
        <v>19</v>
      </c>
      <c r="D39" s="397" t="s">
        <v>89</v>
      </c>
      <c r="E39" s="99" t="s">
        <v>73</v>
      </c>
      <c r="F39" s="401" t="s">
        <v>66</v>
      </c>
      <c r="G39" s="401" t="s">
        <v>71</v>
      </c>
      <c r="H39" s="399">
        <v>6144</v>
      </c>
    </row>
    <row r="40" spans="2:8" x14ac:dyDescent="0.2">
      <c r="B40" s="393"/>
      <c r="C40" s="395"/>
      <c r="D40" s="397"/>
      <c r="E40" s="99" t="s">
        <v>74</v>
      </c>
      <c r="F40" s="401"/>
      <c r="G40" s="401"/>
      <c r="H40" s="399"/>
    </row>
    <row r="41" spans="2:8" x14ac:dyDescent="0.2">
      <c r="B41" s="393" t="s">
        <v>281</v>
      </c>
      <c r="C41" s="395">
        <v>20</v>
      </c>
      <c r="D41" s="397" t="s">
        <v>90</v>
      </c>
      <c r="E41" s="99" t="s">
        <v>73</v>
      </c>
      <c r="F41" s="401" t="s">
        <v>66</v>
      </c>
      <c r="G41" s="401" t="s">
        <v>71</v>
      </c>
      <c r="H41" s="399">
        <v>6144</v>
      </c>
    </row>
    <row r="42" spans="2:8" x14ac:dyDescent="0.2">
      <c r="B42" s="393"/>
      <c r="C42" s="395"/>
      <c r="D42" s="397"/>
      <c r="E42" s="99" t="s">
        <v>74</v>
      </c>
      <c r="F42" s="401"/>
      <c r="G42" s="401"/>
      <c r="H42" s="399"/>
    </row>
    <row r="43" spans="2:8" x14ac:dyDescent="0.2">
      <c r="B43" s="393" t="s">
        <v>282</v>
      </c>
      <c r="C43" s="395">
        <v>21</v>
      </c>
      <c r="D43" s="397" t="s">
        <v>91</v>
      </c>
      <c r="E43" s="99" t="s">
        <v>73</v>
      </c>
      <c r="F43" s="401" t="s">
        <v>68</v>
      </c>
      <c r="G43" s="401" t="s">
        <v>69</v>
      </c>
      <c r="H43" s="399">
        <v>6144</v>
      </c>
    </row>
    <row r="44" spans="2:8" x14ac:dyDescent="0.2">
      <c r="B44" s="393"/>
      <c r="C44" s="395"/>
      <c r="D44" s="397"/>
      <c r="E44" s="99" t="s">
        <v>74</v>
      </c>
      <c r="F44" s="401"/>
      <c r="G44" s="401"/>
      <c r="H44" s="399"/>
    </row>
    <row r="45" spans="2:8" x14ac:dyDescent="0.2">
      <c r="B45" s="393" t="s">
        <v>283</v>
      </c>
      <c r="C45" s="395">
        <v>22</v>
      </c>
      <c r="D45" s="397" t="s">
        <v>92</v>
      </c>
      <c r="E45" s="99" t="s">
        <v>73</v>
      </c>
      <c r="F45" s="401" t="s">
        <v>67</v>
      </c>
      <c r="G45" s="401" t="s">
        <v>70</v>
      </c>
      <c r="H45" s="399">
        <v>6144</v>
      </c>
    </row>
    <row r="46" spans="2:8" x14ac:dyDescent="0.2">
      <c r="B46" s="393"/>
      <c r="C46" s="395"/>
      <c r="D46" s="397"/>
      <c r="E46" s="99" t="s">
        <v>74</v>
      </c>
      <c r="F46" s="401"/>
      <c r="G46" s="401"/>
      <c r="H46" s="399"/>
    </row>
    <row r="47" spans="2:8" x14ac:dyDescent="0.2">
      <c r="B47" s="393" t="s">
        <v>284</v>
      </c>
      <c r="C47" s="395">
        <v>23</v>
      </c>
      <c r="D47" s="397" t="s">
        <v>423</v>
      </c>
      <c r="E47" s="99" t="s">
        <v>73</v>
      </c>
      <c r="F47" s="401" t="s">
        <v>68</v>
      </c>
      <c r="G47" s="401" t="s">
        <v>69</v>
      </c>
      <c r="H47" s="399">
        <v>8192</v>
      </c>
    </row>
    <row r="48" spans="2:8" x14ac:dyDescent="0.2">
      <c r="B48" s="393"/>
      <c r="C48" s="395"/>
      <c r="D48" s="397"/>
      <c r="E48" s="99" t="s">
        <v>74</v>
      </c>
      <c r="F48" s="401"/>
      <c r="G48" s="401"/>
      <c r="H48" s="399"/>
    </row>
    <row r="49" spans="2:8" x14ac:dyDescent="0.2">
      <c r="B49" s="393" t="s">
        <v>285</v>
      </c>
      <c r="C49" s="395">
        <v>24</v>
      </c>
      <c r="D49" s="397" t="s">
        <v>424</v>
      </c>
      <c r="E49" s="99" t="s">
        <v>73</v>
      </c>
      <c r="F49" s="401" t="s">
        <v>68</v>
      </c>
      <c r="G49" s="401" t="s">
        <v>69</v>
      </c>
      <c r="H49" s="399">
        <v>5120</v>
      </c>
    </row>
    <row r="50" spans="2:8" x14ac:dyDescent="0.2">
      <c r="B50" s="393"/>
      <c r="C50" s="395"/>
      <c r="D50" s="397"/>
      <c r="E50" s="99" t="s">
        <v>74</v>
      </c>
      <c r="F50" s="401"/>
      <c r="G50" s="401"/>
      <c r="H50" s="399"/>
    </row>
    <row r="51" spans="2:8" x14ac:dyDescent="0.2">
      <c r="B51" s="393" t="s">
        <v>286</v>
      </c>
      <c r="C51" s="395">
        <v>25</v>
      </c>
      <c r="D51" s="397" t="s">
        <v>421</v>
      </c>
      <c r="E51" s="99" t="s">
        <v>73</v>
      </c>
      <c r="F51" s="401" t="s">
        <v>66</v>
      </c>
      <c r="G51" s="401" t="s">
        <v>71</v>
      </c>
      <c r="H51" s="399">
        <v>92160</v>
      </c>
    </row>
    <row r="52" spans="2:8" x14ac:dyDescent="0.2">
      <c r="B52" s="393"/>
      <c r="C52" s="395"/>
      <c r="D52" s="397"/>
      <c r="E52" s="99" t="s">
        <v>74</v>
      </c>
      <c r="F52" s="401"/>
      <c r="G52" s="401"/>
      <c r="H52" s="399"/>
    </row>
    <row r="53" spans="2:8" x14ac:dyDescent="0.2">
      <c r="B53" s="393" t="s">
        <v>287</v>
      </c>
      <c r="C53" s="395">
        <v>26</v>
      </c>
      <c r="D53" s="397" t="s">
        <v>93</v>
      </c>
      <c r="E53" s="99" t="s">
        <v>73</v>
      </c>
      <c r="F53" s="401" t="s">
        <v>68</v>
      </c>
      <c r="G53" s="401" t="s">
        <v>69</v>
      </c>
      <c r="H53" s="399">
        <v>6144</v>
      </c>
    </row>
    <row r="54" spans="2:8" x14ac:dyDescent="0.2">
      <c r="B54" s="393"/>
      <c r="C54" s="395"/>
      <c r="D54" s="397"/>
      <c r="E54" s="99" t="s">
        <v>74</v>
      </c>
      <c r="F54" s="401"/>
      <c r="G54" s="401"/>
      <c r="H54" s="399"/>
    </row>
    <row r="55" spans="2:8" x14ac:dyDescent="0.2">
      <c r="B55" s="393" t="s">
        <v>288</v>
      </c>
      <c r="C55" s="395">
        <v>27</v>
      </c>
      <c r="D55" s="397" t="s">
        <v>94</v>
      </c>
      <c r="E55" s="99" t="s">
        <v>73</v>
      </c>
      <c r="F55" s="401" t="s">
        <v>68</v>
      </c>
      <c r="G55" s="401" t="s">
        <v>69</v>
      </c>
      <c r="H55" s="399">
        <v>6144</v>
      </c>
    </row>
    <row r="56" spans="2:8" x14ac:dyDescent="0.2">
      <c r="B56" s="393"/>
      <c r="C56" s="395"/>
      <c r="D56" s="397"/>
      <c r="E56" s="99" t="s">
        <v>74</v>
      </c>
      <c r="F56" s="401"/>
      <c r="G56" s="401"/>
      <c r="H56" s="399"/>
    </row>
    <row r="57" spans="2:8" x14ac:dyDescent="0.2">
      <c r="B57" s="393" t="s">
        <v>289</v>
      </c>
      <c r="C57" s="395">
        <v>28</v>
      </c>
      <c r="D57" s="397" t="s">
        <v>95</v>
      </c>
      <c r="E57" s="99" t="s">
        <v>73</v>
      </c>
      <c r="F57" s="401" t="s">
        <v>66</v>
      </c>
      <c r="G57" s="401" t="s">
        <v>71</v>
      </c>
      <c r="H57" s="399">
        <v>8192</v>
      </c>
    </row>
    <row r="58" spans="2:8" x14ac:dyDescent="0.2">
      <c r="B58" s="393"/>
      <c r="C58" s="395"/>
      <c r="D58" s="397"/>
      <c r="E58" s="99" t="s">
        <v>74</v>
      </c>
      <c r="F58" s="401"/>
      <c r="G58" s="401"/>
      <c r="H58" s="399"/>
    </row>
    <row r="59" spans="2:8" x14ac:dyDescent="0.2">
      <c r="B59" s="393" t="s">
        <v>290</v>
      </c>
      <c r="C59" s="395">
        <v>29</v>
      </c>
      <c r="D59" s="397" t="s">
        <v>96</v>
      </c>
      <c r="E59" s="99" t="s">
        <v>73</v>
      </c>
      <c r="F59" s="401" t="s">
        <v>68</v>
      </c>
      <c r="G59" s="401" t="s">
        <v>69</v>
      </c>
      <c r="H59" s="399">
        <v>6144</v>
      </c>
    </row>
    <row r="60" spans="2:8" x14ac:dyDescent="0.2">
      <c r="B60" s="393"/>
      <c r="C60" s="395"/>
      <c r="D60" s="397"/>
      <c r="E60" s="99" t="s">
        <v>74</v>
      </c>
      <c r="F60" s="401"/>
      <c r="G60" s="401"/>
      <c r="H60" s="399"/>
    </row>
    <row r="61" spans="2:8" x14ac:dyDescent="0.2">
      <c r="B61" s="393" t="s">
        <v>291</v>
      </c>
      <c r="C61" s="395">
        <v>30</v>
      </c>
      <c r="D61" s="397" t="s">
        <v>97</v>
      </c>
      <c r="E61" s="99" t="s">
        <v>73</v>
      </c>
      <c r="F61" s="401" t="s">
        <v>67</v>
      </c>
      <c r="G61" s="401" t="s">
        <v>69</v>
      </c>
      <c r="H61" s="399">
        <v>6144</v>
      </c>
    </row>
    <row r="62" spans="2:8" x14ac:dyDescent="0.2">
      <c r="B62" s="393"/>
      <c r="C62" s="395"/>
      <c r="D62" s="397"/>
      <c r="E62" s="99" t="s">
        <v>74</v>
      </c>
      <c r="F62" s="401"/>
      <c r="G62" s="401"/>
      <c r="H62" s="399"/>
    </row>
    <row r="63" spans="2:8" x14ac:dyDescent="0.2">
      <c r="B63" s="393" t="s">
        <v>292</v>
      </c>
      <c r="C63" s="395">
        <v>31</v>
      </c>
      <c r="D63" s="397" t="s">
        <v>98</v>
      </c>
      <c r="E63" s="99" t="s">
        <v>73</v>
      </c>
      <c r="F63" s="401" t="s">
        <v>68</v>
      </c>
      <c r="G63" s="401" t="s">
        <v>69</v>
      </c>
      <c r="H63" s="399">
        <v>6144</v>
      </c>
    </row>
    <row r="64" spans="2:8" x14ac:dyDescent="0.2">
      <c r="B64" s="393"/>
      <c r="C64" s="395"/>
      <c r="D64" s="397"/>
      <c r="E64" s="99" t="s">
        <v>74</v>
      </c>
      <c r="F64" s="401"/>
      <c r="G64" s="401"/>
      <c r="H64" s="399"/>
    </row>
    <row r="65" spans="2:8" x14ac:dyDescent="0.2">
      <c r="B65" s="393" t="s">
        <v>293</v>
      </c>
      <c r="C65" s="395">
        <v>32</v>
      </c>
      <c r="D65" s="397" t="s">
        <v>99</v>
      </c>
      <c r="E65" s="99" t="s">
        <v>73</v>
      </c>
      <c r="F65" s="401" t="s">
        <v>67</v>
      </c>
      <c r="G65" s="401" t="s">
        <v>69</v>
      </c>
      <c r="H65" s="399">
        <v>6144</v>
      </c>
    </row>
    <row r="66" spans="2:8" x14ac:dyDescent="0.2">
      <c r="B66" s="393"/>
      <c r="C66" s="395"/>
      <c r="D66" s="397"/>
      <c r="E66" s="99" t="s">
        <v>74</v>
      </c>
      <c r="F66" s="401"/>
      <c r="G66" s="401"/>
      <c r="H66" s="399"/>
    </row>
    <row r="67" spans="2:8" x14ac:dyDescent="0.2">
      <c r="B67" s="393" t="s">
        <v>294</v>
      </c>
      <c r="C67" s="395">
        <v>33</v>
      </c>
      <c r="D67" s="397" t="s">
        <v>61</v>
      </c>
      <c r="E67" s="99" t="s">
        <v>73</v>
      </c>
      <c r="F67" s="401" t="s">
        <v>66</v>
      </c>
      <c r="G67" s="401" t="s">
        <v>71</v>
      </c>
      <c r="H67" s="399">
        <v>51200</v>
      </c>
    </row>
    <row r="68" spans="2:8" x14ac:dyDescent="0.2">
      <c r="B68" s="393"/>
      <c r="C68" s="395"/>
      <c r="D68" s="397"/>
      <c r="E68" s="99" t="s">
        <v>74</v>
      </c>
      <c r="F68" s="401"/>
      <c r="G68" s="401"/>
      <c r="H68" s="399"/>
    </row>
    <row r="69" spans="2:8" x14ac:dyDescent="0.2">
      <c r="B69" s="393" t="s">
        <v>295</v>
      </c>
      <c r="C69" s="395">
        <v>34</v>
      </c>
      <c r="D69" s="397" t="s">
        <v>100</v>
      </c>
      <c r="E69" s="99" t="s">
        <v>73</v>
      </c>
      <c r="F69" s="401" t="s">
        <v>67</v>
      </c>
      <c r="G69" s="401" t="s">
        <v>70</v>
      </c>
      <c r="H69" s="399">
        <v>30720</v>
      </c>
    </row>
    <row r="70" spans="2:8" x14ac:dyDescent="0.2">
      <c r="B70" s="393"/>
      <c r="C70" s="395"/>
      <c r="D70" s="397"/>
      <c r="E70" s="99" t="s">
        <v>74</v>
      </c>
      <c r="F70" s="401"/>
      <c r="G70" s="401"/>
      <c r="H70" s="399"/>
    </row>
    <row r="71" spans="2:8" x14ac:dyDescent="0.2">
      <c r="B71" s="393" t="s">
        <v>296</v>
      </c>
      <c r="C71" s="395">
        <v>35</v>
      </c>
      <c r="D71" s="397" t="s">
        <v>54</v>
      </c>
      <c r="E71" s="99" t="s">
        <v>73</v>
      </c>
      <c r="F71" s="401" t="s">
        <v>66</v>
      </c>
      <c r="G71" s="401" t="s">
        <v>71</v>
      </c>
      <c r="H71" s="399">
        <v>192512</v>
      </c>
    </row>
    <row r="72" spans="2:8" x14ac:dyDescent="0.2">
      <c r="B72" s="393"/>
      <c r="C72" s="395"/>
      <c r="D72" s="397"/>
      <c r="E72" s="99" t="s">
        <v>74</v>
      </c>
      <c r="F72" s="401"/>
      <c r="G72" s="401"/>
      <c r="H72" s="399"/>
    </row>
    <row r="73" spans="2:8" x14ac:dyDescent="0.2">
      <c r="B73" s="393" t="s">
        <v>297</v>
      </c>
      <c r="C73" s="395">
        <v>36</v>
      </c>
      <c r="D73" s="397" t="s">
        <v>101</v>
      </c>
      <c r="E73" s="99" t="s">
        <v>73</v>
      </c>
      <c r="F73" s="401" t="s">
        <v>68</v>
      </c>
      <c r="G73" s="401" t="s">
        <v>69</v>
      </c>
      <c r="H73" s="399">
        <v>6144</v>
      </c>
    </row>
    <row r="74" spans="2:8" x14ac:dyDescent="0.2">
      <c r="B74" s="393"/>
      <c r="C74" s="395"/>
      <c r="D74" s="397"/>
      <c r="E74" s="99" t="s">
        <v>74</v>
      </c>
      <c r="F74" s="401"/>
      <c r="G74" s="401"/>
      <c r="H74" s="399"/>
    </row>
    <row r="75" spans="2:8" x14ac:dyDescent="0.2">
      <c r="B75" s="393" t="s">
        <v>298</v>
      </c>
      <c r="C75" s="395">
        <v>37</v>
      </c>
      <c r="D75" s="397" t="s">
        <v>456</v>
      </c>
      <c r="E75" s="99" t="s">
        <v>73</v>
      </c>
      <c r="F75" s="401" t="s">
        <v>67</v>
      </c>
      <c r="G75" s="401" t="s">
        <v>69</v>
      </c>
      <c r="H75" s="399">
        <v>10240</v>
      </c>
    </row>
    <row r="76" spans="2:8" x14ac:dyDescent="0.2">
      <c r="B76" s="393"/>
      <c r="C76" s="395"/>
      <c r="D76" s="397"/>
      <c r="E76" s="99" t="s">
        <v>74</v>
      </c>
      <c r="F76" s="401"/>
      <c r="G76" s="401"/>
      <c r="H76" s="399"/>
    </row>
    <row r="77" spans="2:8" x14ac:dyDescent="0.2">
      <c r="B77" s="393" t="s">
        <v>299</v>
      </c>
      <c r="C77" s="395">
        <v>38</v>
      </c>
      <c r="D77" s="397" t="s">
        <v>102</v>
      </c>
      <c r="E77" s="99" t="s">
        <v>73</v>
      </c>
      <c r="F77" s="401" t="s">
        <v>68</v>
      </c>
      <c r="G77" s="401" t="s">
        <v>69</v>
      </c>
      <c r="H77" s="399">
        <v>6144</v>
      </c>
    </row>
    <row r="78" spans="2:8" x14ac:dyDescent="0.2">
      <c r="B78" s="393"/>
      <c r="C78" s="395"/>
      <c r="D78" s="397"/>
      <c r="E78" s="99" t="s">
        <v>74</v>
      </c>
      <c r="F78" s="401"/>
      <c r="G78" s="401"/>
      <c r="H78" s="399"/>
    </row>
    <row r="79" spans="2:8" x14ac:dyDescent="0.2">
      <c r="B79" s="393" t="s">
        <v>300</v>
      </c>
      <c r="C79" s="395">
        <v>39</v>
      </c>
      <c r="D79" s="397" t="s">
        <v>103</v>
      </c>
      <c r="E79" s="99" t="s">
        <v>73</v>
      </c>
      <c r="F79" s="401" t="s">
        <v>68</v>
      </c>
      <c r="G79" s="401" t="s">
        <v>69</v>
      </c>
      <c r="H79" s="399">
        <v>6144</v>
      </c>
    </row>
    <row r="80" spans="2:8" x14ac:dyDescent="0.2">
      <c r="B80" s="393"/>
      <c r="C80" s="395"/>
      <c r="D80" s="397"/>
      <c r="E80" s="99" t="s">
        <v>74</v>
      </c>
      <c r="F80" s="401"/>
      <c r="G80" s="401"/>
      <c r="H80" s="399"/>
    </row>
    <row r="81" spans="2:8" x14ac:dyDescent="0.2">
      <c r="B81" s="393" t="s">
        <v>301</v>
      </c>
      <c r="C81" s="395">
        <v>40</v>
      </c>
      <c r="D81" s="397" t="s">
        <v>104</v>
      </c>
      <c r="E81" s="99" t="s">
        <v>73</v>
      </c>
      <c r="F81" s="401" t="s">
        <v>68</v>
      </c>
      <c r="G81" s="401" t="s">
        <v>69</v>
      </c>
      <c r="H81" s="399">
        <v>4096</v>
      </c>
    </row>
    <row r="82" spans="2:8" x14ac:dyDescent="0.2">
      <c r="B82" s="393"/>
      <c r="C82" s="395"/>
      <c r="D82" s="397"/>
      <c r="E82" s="99" t="s">
        <v>74</v>
      </c>
      <c r="F82" s="401"/>
      <c r="G82" s="401"/>
      <c r="H82" s="399"/>
    </row>
    <row r="83" spans="2:8" x14ac:dyDescent="0.2">
      <c r="B83" s="393" t="s">
        <v>302</v>
      </c>
      <c r="C83" s="395">
        <v>41</v>
      </c>
      <c r="D83" s="397" t="s">
        <v>105</v>
      </c>
      <c r="E83" s="99" t="s">
        <v>73</v>
      </c>
      <c r="F83" s="401" t="s">
        <v>68</v>
      </c>
      <c r="G83" s="401" t="s">
        <v>69</v>
      </c>
      <c r="H83" s="399">
        <v>10240</v>
      </c>
    </row>
    <row r="84" spans="2:8" x14ac:dyDescent="0.2">
      <c r="B84" s="393"/>
      <c r="C84" s="395"/>
      <c r="D84" s="397"/>
      <c r="E84" s="99" t="s">
        <v>74</v>
      </c>
      <c r="F84" s="401"/>
      <c r="G84" s="401"/>
      <c r="H84" s="399"/>
    </row>
    <row r="85" spans="2:8" x14ac:dyDescent="0.2">
      <c r="B85" s="393" t="s">
        <v>303</v>
      </c>
      <c r="C85" s="395">
        <v>42</v>
      </c>
      <c r="D85" s="397" t="s">
        <v>106</v>
      </c>
      <c r="E85" s="99" t="s">
        <v>73</v>
      </c>
      <c r="F85" s="401" t="s">
        <v>68</v>
      </c>
      <c r="G85" s="401" t="s">
        <v>69</v>
      </c>
      <c r="H85" s="399">
        <v>6144</v>
      </c>
    </row>
    <row r="86" spans="2:8" x14ac:dyDescent="0.2">
      <c r="B86" s="393"/>
      <c r="C86" s="395"/>
      <c r="D86" s="397"/>
      <c r="E86" s="99" t="s">
        <v>74</v>
      </c>
      <c r="F86" s="401"/>
      <c r="G86" s="401"/>
      <c r="H86" s="399"/>
    </row>
    <row r="87" spans="2:8" x14ac:dyDescent="0.2">
      <c r="B87" s="393" t="s">
        <v>304</v>
      </c>
      <c r="C87" s="395">
        <v>43</v>
      </c>
      <c r="D87" s="397" t="s">
        <v>457</v>
      </c>
      <c r="E87" s="99" t="s">
        <v>73</v>
      </c>
      <c r="F87" s="401" t="s">
        <v>66</v>
      </c>
      <c r="G87" s="401" t="s">
        <v>71</v>
      </c>
      <c r="H87" s="399">
        <v>18432</v>
      </c>
    </row>
    <row r="88" spans="2:8" x14ac:dyDescent="0.2">
      <c r="B88" s="393"/>
      <c r="C88" s="395"/>
      <c r="D88" s="397"/>
      <c r="E88" s="99" t="s">
        <v>74</v>
      </c>
      <c r="F88" s="401"/>
      <c r="G88" s="401"/>
      <c r="H88" s="399"/>
    </row>
    <row r="89" spans="2:8" x14ac:dyDescent="0.2">
      <c r="B89" s="393" t="s">
        <v>305</v>
      </c>
      <c r="C89" s="395">
        <v>44</v>
      </c>
      <c r="D89" s="397" t="s">
        <v>107</v>
      </c>
      <c r="E89" s="99" t="s">
        <v>73</v>
      </c>
      <c r="F89" s="401" t="s">
        <v>68</v>
      </c>
      <c r="G89" s="401" t="s">
        <v>69</v>
      </c>
      <c r="H89" s="399">
        <v>6144</v>
      </c>
    </row>
    <row r="90" spans="2:8" x14ac:dyDescent="0.2">
      <c r="B90" s="393"/>
      <c r="C90" s="395"/>
      <c r="D90" s="397"/>
      <c r="E90" s="99" t="s">
        <v>74</v>
      </c>
      <c r="F90" s="401"/>
      <c r="G90" s="401"/>
      <c r="H90" s="399"/>
    </row>
    <row r="91" spans="2:8" x14ac:dyDescent="0.2">
      <c r="B91" s="393" t="s">
        <v>306</v>
      </c>
      <c r="C91" s="395">
        <v>45</v>
      </c>
      <c r="D91" s="397" t="s">
        <v>108</v>
      </c>
      <c r="E91" s="99" t="s">
        <v>73</v>
      </c>
      <c r="F91" s="401" t="s">
        <v>68</v>
      </c>
      <c r="G91" s="401" t="s">
        <v>69</v>
      </c>
      <c r="H91" s="399">
        <v>2048</v>
      </c>
    </row>
    <row r="92" spans="2:8" x14ac:dyDescent="0.2">
      <c r="B92" s="393"/>
      <c r="C92" s="395"/>
      <c r="D92" s="397"/>
      <c r="E92" s="99" t="s">
        <v>74</v>
      </c>
      <c r="F92" s="401"/>
      <c r="G92" s="401"/>
      <c r="H92" s="399"/>
    </row>
    <row r="93" spans="2:8" x14ac:dyDescent="0.2">
      <c r="B93" s="393" t="s">
        <v>307</v>
      </c>
      <c r="C93" s="395">
        <v>46</v>
      </c>
      <c r="D93" s="402" t="s">
        <v>109</v>
      </c>
      <c r="E93" s="99" t="s">
        <v>73</v>
      </c>
      <c r="F93" s="401" t="s">
        <v>67</v>
      </c>
      <c r="G93" s="401" t="s">
        <v>69</v>
      </c>
      <c r="H93" s="399">
        <v>19456</v>
      </c>
    </row>
    <row r="94" spans="2:8" x14ac:dyDescent="0.2">
      <c r="B94" s="393"/>
      <c r="C94" s="395"/>
      <c r="D94" s="402"/>
      <c r="E94" s="99" t="s">
        <v>74</v>
      </c>
      <c r="F94" s="401"/>
      <c r="G94" s="401"/>
      <c r="H94" s="399"/>
    </row>
    <row r="95" spans="2:8" x14ac:dyDescent="0.2">
      <c r="B95" s="393" t="s">
        <v>308</v>
      </c>
      <c r="C95" s="395">
        <v>47</v>
      </c>
      <c r="D95" s="397" t="s">
        <v>110</v>
      </c>
      <c r="E95" s="99" t="s">
        <v>73</v>
      </c>
      <c r="F95" s="401" t="s">
        <v>67</v>
      </c>
      <c r="G95" s="401" t="s">
        <v>70</v>
      </c>
      <c r="H95" s="399">
        <v>6144</v>
      </c>
    </row>
    <row r="96" spans="2:8" x14ac:dyDescent="0.2">
      <c r="B96" s="393"/>
      <c r="C96" s="395"/>
      <c r="D96" s="397"/>
      <c r="E96" s="99" t="s">
        <v>74</v>
      </c>
      <c r="F96" s="401"/>
      <c r="G96" s="401"/>
      <c r="H96" s="399"/>
    </row>
    <row r="97" spans="2:8" x14ac:dyDescent="0.2">
      <c r="B97" s="393" t="s">
        <v>309</v>
      </c>
      <c r="C97" s="395">
        <v>48</v>
      </c>
      <c r="D97" s="397" t="s">
        <v>111</v>
      </c>
      <c r="E97" s="99" t="s">
        <v>73</v>
      </c>
      <c r="F97" s="401" t="s">
        <v>66</v>
      </c>
      <c r="G97" s="401" t="s">
        <v>71</v>
      </c>
      <c r="H97" s="399">
        <v>8192</v>
      </c>
    </row>
    <row r="98" spans="2:8" x14ac:dyDescent="0.2">
      <c r="B98" s="393"/>
      <c r="C98" s="395"/>
      <c r="D98" s="397"/>
      <c r="E98" s="99" t="s">
        <v>74</v>
      </c>
      <c r="F98" s="401"/>
      <c r="G98" s="401"/>
      <c r="H98" s="399"/>
    </row>
    <row r="99" spans="2:8" x14ac:dyDescent="0.2">
      <c r="B99" s="393" t="s">
        <v>310</v>
      </c>
      <c r="C99" s="395">
        <v>49</v>
      </c>
      <c r="D99" s="397" t="s">
        <v>112</v>
      </c>
      <c r="E99" s="99" t="s">
        <v>73</v>
      </c>
      <c r="F99" s="401" t="s">
        <v>67</v>
      </c>
      <c r="G99" s="401" t="s">
        <v>69</v>
      </c>
      <c r="H99" s="399">
        <v>6144</v>
      </c>
    </row>
    <row r="100" spans="2:8" x14ac:dyDescent="0.2">
      <c r="B100" s="393"/>
      <c r="C100" s="395"/>
      <c r="D100" s="397"/>
      <c r="E100" s="99" t="s">
        <v>74</v>
      </c>
      <c r="F100" s="401"/>
      <c r="G100" s="401"/>
      <c r="H100" s="399"/>
    </row>
    <row r="101" spans="2:8" x14ac:dyDescent="0.2">
      <c r="B101" s="393" t="s">
        <v>311</v>
      </c>
      <c r="C101" s="395">
        <v>50</v>
      </c>
      <c r="D101" s="397" t="s">
        <v>113</v>
      </c>
      <c r="E101" s="99" t="s">
        <v>73</v>
      </c>
      <c r="F101" s="401" t="s">
        <v>67</v>
      </c>
      <c r="G101" s="401" t="s">
        <v>69</v>
      </c>
      <c r="H101" s="399">
        <v>6144</v>
      </c>
    </row>
    <row r="102" spans="2:8" x14ac:dyDescent="0.2">
      <c r="B102" s="393"/>
      <c r="C102" s="395"/>
      <c r="D102" s="397"/>
      <c r="E102" s="99" t="s">
        <v>74</v>
      </c>
      <c r="F102" s="401"/>
      <c r="G102" s="401"/>
      <c r="H102" s="399"/>
    </row>
    <row r="103" spans="2:8" x14ac:dyDescent="0.2">
      <c r="B103" s="393" t="s">
        <v>312</v>
      </c>
      <c r="C103" s="395">
        <v>51</v>
      </c>
      <c r="D103" s="397" t="s">
        <v>114</v>
      </c>
      <c r="E103" s="99" t="s">
        <v>73</v>
      </c>
      <c r="F103" s="401" t="s">
        <v>68</v>
      </c>
      <c r="G103" s="401" t="s">
        <v>69</v>
      </c>
      <c r="H103" s="399">
        <v>6144</v>
      </c>
    </row>
    <row r="104" spans="2:8" x14ac:dyDescent="0.2">
      <c r="B104" s="393"/>
      <c r="C104" s="395"/>
      <c r="D104" s="397"/>
      <c r="E104" s="99" t="s">
        <v>74</v>
      </c>
      <c r="F104" s="401"/>
      <c r="G104" s="401"/>
      <c r="H104" s="399"/>
    </row>
    <row r="105" spans="2:8" x14ac:dyDescent="0.2">
      <c r="B105" s="393" t="s">
        <v>313</v>
      </c>
      <c r="C105" s="395">
        <v>52</v>
      </c>
      <c r="D105" s="397" t="s">
        <v>115</v>
      </c>
      <c r="E105" s="99" t="s">
        <v>73</v>
      </c>
      <c r="F105" s="401" t="s">
        <v>68</v>
      </c>
      <c r="G105" s="401" t="s">
        <v>69</v>
      </c>
      <c r="H105" s="399">
        <v>12288</v>
      </c>
    </row>
    <row r="106" spans="2:8" x14ac:dyDescent="0.2">
      <c r="B106" s="393"/>
      <c r="C106" s="395"/>
      <c r="D106" s="397"/>
      <c r="E106" s="99" t="s">
        <v>74</v>
      </c>
      <c r="F106" s="401"/>
      <c r="G106" s="401"/>
      <c r="H106" s="399"/>
    </row>
    <row r="107" spans="2:8" x14ac:dyDescent="0.2">
      <c r="B107" s="393" t="s">
        <v>314</v>
      </c>
      <c r="C107" s="395">
        <v>53</v>
      </c>
      <c r="D107" s="397" t="s">
        <v>116</v>
      </c>
      <c r="E107" s="99" t="s">
        <v>73</v>
      </c>
      <c r="F107" s="401" t="s">
        <v>68</v>
      </c>
      <c r="G107" s="401" t="s">
        <v>69</v>
      </c>
      <c r="H107" s="399">
        <v>2048</v>
      </c>
    </row>
    <row r="108" spans="2:8" x14ac:dyDescent="0.2">
      <c r="B108" s="393"/>
      <c r="C108" s="395"/>
      <c r="D108" s="397"/>
      <c r="E108" s="99" t="s">
        <v>74</v>
      </c>
      <c r="F108" s="401"/>
      <c r="G108" s="401"/>
      <c r="H108" s="399"/>
    </row>
    <row r="109" spans="2:8" x14ac:dyDescent="0.2">
      <c r="B109" s="393" t="s">
        <v>315</v>
      </c>
      <c r="C109" s="395">
        <v>54</v>
      </c>
      <c r="D109" s="397" t="s">
        <v>56</v>
      </c>
      <c r="E109" s="99" t="s">
        <v>73</v>
      </c>
      <c r="F109" s="401" t="s">
        <v>66</v>
      </c>
      <c r="G109" s="401" t="s">
        <v>71</v>
      </c>
      <c r="H109" s="399">
        <v>12288</v>
      </c>
    </row>
    <row r="110" spans="2:8" x14ac:dyDescent="0.2">
      <c r="B110" s="393"/>
      <c r="C110" s="395"/>
      <c r="D110" s="397"/>
      <c r="E110" s="99" t="s">
        <v>74</v>
      </c>
      <c r="F110" s="401"/>
      <c r="G110" s="401"/>
      <c r="H110" s="399"/>
    </row>
    <row r="111" spans="2:8" x14ac:dyDescent="0.2">
      <c r="B111" s="393" t="s">
        <v>316</v>
      </c>
      <c r="C111" s="395">
        <v>55</v>
      </c>
      <c r="D111" s="397" t="s">
        <v>57</v>
      </c>
      <c r="E111" s="99" t="s">
        <v>73</v>
      </c>
      <c r="F111" s="401" t="s">
        <v>66</v>
      </c>
      <c r="G111" s="401" t="s">
        <v>71</v>
      </c>
      <c r="H111" s="399">
        <v>20480</v>
      </c>
    </row>
    <row r="112" spans="2:8" x14ac:dyDescent="0.2">
      <c r="B112" s="393"/>
      <c r="C112" s="395"/>
      <c r="D112" s="397"/>
      <c r="E112" s="99" t="s">
        <v>74</v>
      </c>
      <c r="F112" s="401"/>
      <c r="G112" s="401"/>
      <c r="H112" s="399"/>
    </row>
    <row r="113" spans="2:8" x14ac:dyDescent="0.2">
      <c r="B113" s="393" t="s">
        <v>317</v>
      </c>
      <c r="C113" s="395">
        <v>56</v>
      </c>
      <c r="D113" s="397" t="s">
        <v>117</v>
      </c>
      <c r="E113" s="99" t="s">
        <v>73</v>
      </c>
      <c r="F113" s="401" t="s">
        <v>68</v>
      </c>
      <c r="G113" s="401" t="s">
        <v>69</v>
      </c>
      <c r="H113" s="399">
        <v>6144</v>
      </c>
    </row>
    <row r="114" spans="2:8" x14ac:dyDescent="0.2">
      <c r="B114" s="393"/>
      <c r="C114" s="395"/>
      <c r="D114" s="397"/>
      <c r="E114" s="99" t="s">
        <v>74</v>
      </c>
      <c r="F114" s="401"/>
      <c r="G114" s="401"/>
      <c r="H114" s="399"/>
    </row>
    <row r="115" spans="2:8" x14ac:dyDescent="0.2">
      <c r="B115" s="393" t="s">
        <v>318</v>
      </c>
      <c r="C115" s="395">
        <v>57</v>
      </c>
      <c r="D115" s="397" t="s">
        <v>118</v>
      </c>
      <c r="E115" s="99" t="s">
        <v>73</v>
      </c>
      <c r="F115" s="401" t="s">
        <v>68</v>
      </c>
      <c r="G115" s="401" t="s">
        <v>69</v>
      </c>
      <c r="H115" s="399">
        <v>6144</v>
      </c>
    </row>
    <row r="116" spans="2:8" x14ac:dyDescent="0.2">
      <c r="B116" s="393"/>
      <c r="C116" s="395"/>
      <c r="D116" s="397"/>
      <c r="E116" s="99" t="s">
        <v>74</v>
      </c>
      <c r="F116" s="401"/>
      <c r="G116" s="401"/>
      <c r="H116" s="399"/>
    </row>
    <row r="117" spans="2:8" x14ac:dyDescent="0.2">
      <c r="B117" s="393" t="s">
        <v>319</v>
      </c>
      <c r="C117" s="395">
        <v>58</v>
      </c>
      <c r="D117" s="397" t="s">
        <v>119</v>
      </c>
      <c r="E117" s="99" t="s">
        <v>73</v>
      </c>
      <c r="F117" s="401" t="s">
        <v>68</v>
      </c>
      <c r="G117" s="401" t="s">
        <v>69</v>
      </c>
      <c r="H117" s="399">
        <v>10240</v>
      </c>
    </row>
    <row r="118" spans="2:8" x14ac:dyDescent="0.2">
      <c r="B118" s="393"/>
      <c r="C118" s="395"/>
      <c r="D118" s="397"/>
      <c r="E118" s="99" t="s">
        <v>74</v>
      </c>
      <c r="F118" s="401"/>
      <c r="G118" s="401"/>
      <c r="H118" s="399"/>
    </row>
    <row r="119" spans="2:8" x14ac:dyDescent="0.2">
      <c r="B119" s="393" t="s">
        <v>320</v>
      </c>
      <c r="C119" s="395">
        <v>59</v>
      </c>
      <c r="D119" s="397" t="s">
        <v>120</v>
      </c>
      <c r="E119" s="99" t="s">
        <v>73</v>
      </c>
      <c r="F119" s="401" t="s">
        <v>67</v>
      </c>
      <c r="G119" s="401" t="s">
        <v>70</v>
      </c>
      <c r="H119" s="399">
        <v>10240</v>
      </c>
    </row>
    <row r="120" spans="2:8" x14ac:dyDescent="0.2">
      <c r="B120" s="393"/>
      <c r="C120" s="395"/>
      <c r="D120" s="397"/>
      <c r="E120" s="99" t="s">
        <v>74</v>
      </c>
      <c r="F120" s="401"/>
      <c r="G120" s="401"/>
      <c r="H120" s="399"/>
    </row>
    <row r="121" spans="2:8" x14ac:dyDescent="0.2">
      <c r="B121" s="393" t="s">
        <v>321</v>
      </c>
      <c r="C121" s="395">
        <v>60</v>
      </c>
      <c r="D121" s="397" t="s">
        <v>121</v>
      </c>
      <c r="E121" s="99" t="s">
        <v>73</v>
      </c>
      <c r="F121" s="401" t="s">
        <v>67</v>
      </c>
      <c r="G121" s="401" t="s">
        <v>70</v>
      </c>
      <c r="H121" s="399">
        <v>6144</v>
      </c>
    </row>
    <row r="122" spans="2:8" x14ac:dyDescent="0.2">
      <c r="B122" s="393"/>
      <c r="C122" s="395"/>
      <c r="D122" s="397"/>
      <c r="E122" s="99" t="s">
        <v>74</v>
      </c>
      <c r="F122" s="401"/>
      <c r="G122" s="401"/>
      <c r="H122" s="399"/>
    </row>
    <row r="123" spans="2:8" x14ac:dyDescent="0.2">
      <c r="B123" s="393" t="s">
        <v>322</v>
      </c>
      <c r="C123" s="395">
        <v>61</v>
      </c>
      <c r="D123" s="397" t="s">
        <v>122</v>
      </c>
      <c r="E123" s="99" t="s">
        <v>73</v>
      </c>
      <c r="F123" s="401" t="s">
        <v>68</v>
      </c>
      <c r="G123" s="401" t="s">
        <v>69</v>
      </c>
      <c r="H123" s="399">
        <v>6144</v>
      </c>
    </row>
    <row r="124" spans="2:8" x14ac:dyDescent="0.2">
      <c r="B124" s="393"/>
      <c r="C124" s="395"/>
      <c r="D124" s="397"/>
      <c r="E124" s="99" t="s">
        <v>74</v>
      </c>
      <c r="F124" s="401"/>
      <c r="G124" s="401"/>
      <c r="H124" s="399"/>
    </row>
    <row r="125" spans="2:8" x14ac:dyDescent="0.2">
      <c r="B125" s="393" t="s">
        <v>323</v>
      </c>
      <c r="C125" s="395">
        <v>62</v>
      </c>
      <c r="D125" s="397" t="s">
        <v>123</v>
      </c>
      <c r="E125" s="99" t="s">
        <v>73</v>
      </c>
      <c r="F125" s="401" t="s">
        <v>68</v>
      </c>
      <c r="G125" s="401" t="s">
        <v>69</v>
      </c>
      <c r="H125" s="399">
        <v>6144</v>
      </c>
    </row>
    <row r="126" spans="2:8" x14ac:dyDescent="0.2">
      <c r="B126" s="393"/>
      <c r="C126" s="395"/>
      <c r="D126" s="397"/>
      <c r="E126" s="99" t="s">
        <v>74</v>
      </c>
      <c r="F126" s="401"/>
      <c r="G126" s="401"/>
      <c r="H126" s="399"/>
    </row>
    <row r="127" spans="2:8" x14ac:dyDescent="0.2">
      <c r="B127" s="393" t="s">
        <v>324</v>
      </c>
      <c r="C127" s="395">
        <v>63</v>
      </c>
      <c r="D127" s="397" t="s">
        <v>124</v>
      </c>
      <c r="E127" s="99" t="s">
        <v>73</v>
      </c>
      <c r="F127" s="401" t="s">
        <v>68</v>
      </c>
      <c r="G127" s="401" t="s">
        <v>69</v>
      </c>
      <c r="H127" s="399">
        <v>6144</v>
      </c>
    </row>
    <row r="128" spans="2:8" x14ac:dyDescent="0.2">
      <c r="B128" s="393"/>
      <c r="C128" s="395"/>
      <c r="D128" s="397"/>
      <c r="E128" s="99" t="s">
        <v>74</v>
      </c>
      <c r="F128" s="401"/>
      <c r="G128" s="401"/>
      <c r="H128" s="399"/>
    </row>
    <row r="129" spans="2:8" x14ac:dyDescent="0.2">
      <c r="B129" s="393" t="s">
        <v>325</v>
      </c>
      <c r="C129" s="395">
        <v>64</v>
      </c>
      <c r="D129" s="397" t="s">
        <v>125</v>
      </c>
      <c r="E129" s="99" t="s">
        <v>73</v>
      </c>
      <c r="F129" s="401" t="s">
        <v>68</v>
      </c>
      <c r="G129" s="401" t="s">
        <v>69</v>
      </c>
      <c r="H129" s="399">
        <v>6144</v>
      </c>
    </row>
    <row r="130" spans="2:8" x14ac:dyDescent="0.2">
      <c r="B130" s="393"/>
      <c r="C130" s="395"/>
      <c r="D130" s="397"/>
      <c r="E130" s="99" t="s">
        <v>74</v>
      </c>
      <c r="F130" s="401"/>
      <c r="G130" s="401"/>
      <c r="H130" s="399"/>
    </row>
    <row r="131" spans="2:8" x14ac:dyDescent="0.2">
      <c r="B131" s="393" t="s">
        <v>326</v>
      </c>
      <c r="C131" s="395">
        <v>65</v>
      </c>
      <c r="D131" s="397" t="s">
        <v>126</v>
      </c>
      <c r="E131" s="99" t="s">
        <v>73</v>
      </c>
      <c r="F131" s="401" t="s">
        <v>68</v>
      </c>
      <c r="G131" s="401" t="s">
        <v>69</v>
      </c>
      <c r="H131" s="399">
        <v>6144</v>
      </c>
    </row>
    <row r="132" spans="2:8" x14ac:dyDescent="0.2">
      <c r="B132" s="393"/>
      <c r="C132" s="395"/>
      <c r="D132" s="397"/>
      <c r="E132" s="99" t="s">
        <v>74</v>
      </c>
      <c r="F132" s="401"/>
      <c r="G132" s="401"/>
      <c r="H132" s="399"/>
    </row>
    <row r="133" spans="2:8" x14ac:dyDescent="0.2">
      <c r="B133" s="393" t="s">
        <v>327</v>
      </c>
      <c r="C133" s="395">
        <v>66</v>
      </c>
      <c r="D133" s="397" t="s">
        <v>127</v>
      </c>
      <c r="E133" s="99" t="s">
        <v>73</v>
      </c>
      <c r="F133" s="401" t="s">
        <v>68</v>
      </c>
      <c r="G133" s="401" t="s">
        <v>69</v>
      </c>
      <c r="H133" s="399">
        <v>15360</v>
      </c>
    </row>
    <row r="134" spans="2:8" x14ac:dyDescent="0.2">
      <c r="B134" s="393"/>
      <c r="C134" s="395"/>
      <c r="D134" s="397"/>
      <c r="E134" s="99" t="s">
        <v>74</v>
      </c>
      <c r="F134" s="401"/>
      <c r="G134" s="401"/>
      <c r="H134" s="399"/>
    </row>
    <row r="135" spans="2:8" x14ac:dyDescent="0.2">
      <c r="B135" s="393" t="s">
        <v>328</v>
      </c>
      <c r="C135" s="395">
        <v>67</v>
      </c>
      <c r="D135" s="397" t="s">
        <v>128</v>
      </c>
      <c r="E135" s="99" t="s">
        <v>73</v>
      </c>
      <c r="F135" s="401" t="s">
        <v>68</v>
      </c>
      <c r="G135" s="401" t="s">
        <v>70</v>
      </c>
      <c r="H135" s="399">
        <v>6144</v>
      </c>
    </row>
    <row r="136" spans="2:8" x14ac:dyDescent="0.2">
      <c r="B136" s="393"/>
      <c r="C136" s="395"/>
      <c r="D136" s="397"/>
      <c r="E136" s="99" t="s">
        <v>74</v>
      </c>
      <c r="F136" s="401"/>
      <c r="G136" s="401"/>
      <c r="H136" s="399"/>
    </row>
    <row r="137" spans="2:8" x14ac:dyDescent="0.2">
      <c r="B137" s="393" t="s">
        <v>329</v>
      </c>
      <c r="C137" s="395">
        <v>68</v>
      </c>
      <c r="D137" s="397" t="s">
        <v>129</v>
      </c>
      <c r="E137" s="99" t="s">
        <v>73</v>
      </c>
      <c r="F137" s="401" t="s">
        <v>68</v>
      </c>
      <c r="G137" s="401" t="s">
        <v>70</v>
      </c>
      <c r="H137" s="399">
        <v>6144</v>
      </c>
    </row>
    <row r="138" spans="2:8" x14ac:dyDescent="0.2">
      <c r="B138" s="393"/>
      <c r="C138" s="395"/>
      <c r="D138" s="397"/>
      <c r="E138" s="99" t="s">
        <v>74</v>
      </c>
      <c r="F138" s="401"/>
      <c r="G138" s="401"/>
      <c r="H138" s="399"/>
    </row>
    <row r="139" spans="2:8" x14ac:dyDescent="0.2">
      <c r="B139" s="393" t="s">
        <v>330</v>
      </c>
      <c r="C139" s="395">
        <v>69</v>
      </c>
      <c r="D139" s="397" t="s">
        <v>130</v>
      </c>
      <c r="E139" s="99" t="s">
        <v>73</v>
      </c>
      <c r="F139" s="401" t="s">
        <v>68</v>
      </c>
      <c r="G139" s="401" t="s">
        <v>70</v>
      </c>
      <c r="H139" s="399">
        <v>6144</v>
      </c>
    </row>
    <row r="140" spans="2:8" x14ac:dyDescent="0.2">
      <c r="B140" s="393"/>
      <c r="C140" s="395"/>
      <c r="D140" s="397"/>
      <c r="E140" s="99" t="s">
        <v>74</v>
      </c>
      <c r="F140" s="401"/>
      <c r="G140" s="401"/>
      <c r="H140" s="399"/>
    </row>
    <row r="141" spans="2:8" x14ac:dyDescent="0.2">
      <c r="B141" s="393" t="s">
        <v>331</v>
      </c>
      <c r="C141" s="395">
        <v>70</v>
      </c>
      <c r="D141" s="397" t="s">
        <v>131</v>
      </c>
      <c r="E141" s="99" t="s">
        <v>73</v>
      </c>
      <c r="F141" s="401" t="s">
        <v>68</v>
      </c>
      <c r="G141" s="401" t="s">
        <v>69</v>
      </c>
      <c r="H141" s="399">
        <v>10240</v>
      </c>
    </row>
    <row r="142" spans="2:8" x14ac:dyDescent="0.2">
      <c r="B142" s="393"/>
      <c r="C142" s="395"/>
      <c r="D142" s="397"/>
      <c r="E142" s="99" t="s">
        <v>74</v>
      </c>
      <c r="F142" s="401"/>
      <c r="G142" s="401"/>
      <c r="H142" s="399"/>
    </row>
    <row r="143" spans="2:8" x14ac:dyDescent="0.2">
      <c r="B143" s="393" t="s">
        <v>332</v>
      </c>
      <c r="C143" s="395">
        <v>71</v>
      </c>
      <c r="D143" s="397" t="s">
        <v>132</v>
      </c>
      <c r="E143" s="99" t="s">
        <v>73</v>
      </c>
      <c r="F143" s="401" t="s">
        <v>67</v>
      </c>
      <c r="G143" s="401" t="s">
        <v>70</v>
      </c>
      <c r="H143" s="399">
        <v>6144</v>
      </c>
    </row>
    <row r="144" spans="2:8" x14ac:dyDescent="0.2">
      <c r="B144" s="393"/>
      <c r="C144" s="395"/>
      <c r="D144" s="397"/>
      <c r="E144" s="99" t="s">
        <v>74</v>
      </c>
      <c r="F144" s="401"/>
      <c r="G144" s="401"/>
      <c r="H144" s="399"/>
    </row>
    <row r="145" spans="2:8" x14ac:dyDescent="0.2">
      <c r="B145" s="393" t="s">
        <v>333</v>
      </c>
      <c r="C145" s="395">
        <v>72</v>
      </c>
      <c r="D145" s="397" t="s">
        <v>425</v>
      </c>
      <c r="E145" s="99" t="s">
        <v>73</v>
      </c>
      <c r="F145" s="401" t="s">
        <v>66</v>
      </c>
      <c r="G145" s="401" t="s">
        <v>71</v>
      </c>
      <c r="H145" s="399">
        <v>30720</v>
      </c>
    </row>
    <row r="146" spans="2:8" x14ac:dyDescent="0.2">
      <c r="B146" s="393"/>
      <c r="C146" s="395"/>
      <c r="D146" s="397"/>
      <c r="E146" s="99" t="s">
        <v>74</v>
      </c>
      <c r="F146" s="401"/>
      <c r="G146" s="401"/>
      <c r="H146" s="399"/>
    </row>
    <row r="147" spans="2:8" x14ac:dyDescent="0.2">
      <c r="B147" s="393" t="s">
        <v>334</v>
      </c>
      <c r="C147" s="395">
        <v>73</v>
      </c>
      <c r="D147" s="397" t="s">
        <v>133</v>
      </c>
      <c r="E147" s="99" t="s">
        <v>73</v>
      </c>
      <c r="F147" s="401" t="s">
        <v>66</v>
      </c>
      <c r="G147" s="401" t="s">
        <v>71</v>
      </c>
      <c r="H147" s="399">
        <v>22528</v>
      </c>
    </row>
    <row r="148" spans="2:8" x14ac:dyDescent="0.2">
      <c r="B148" s="393"/>
      <c r="C148" s="395"/>
      <c r="D148" s="397"/>
      <c r="E148" s="99" t="s">
        <v>74</v>
      </c>
      <c r="F148" s="401"/>
      <c r="G148" s="401"/>
      <c r="H148" s="399"/>
    </row>
    <row r="149" spans="2:8" x14ac:dyDescent="0.2">
      <c r="B149" s="393" t="s">
        <v>335</v>
      </c>
      <c r="C149" s="395">
        <v>74</v>
      </c>
      <c r="D149" s="397" t="s">
        <v>134</v>
      </c>
      <c r="E149" s="99" t="s">
        <v>73</v>
      </c>
      <c r="F149" s="401" t="s">
        <v>67</v>
      </c>
      <c r="G149" s="401" t="s">
        <v>70</v>
      </c>
      <c r="H149" s="399">
        <v>6144</v>
      </c>
    </row>
    <row r="150" spans="2:8" x14ac:dyDescent="0.2">
      <c r="B150" s="393"/>
      <c r="C150" s="395"/>
      <c r="D150" s="397"/>
      <c r="E150" s="99" t="s">
        <v>74</v>
      </c>
      <c r="F150" s="401"/>
      <c r="G150" s="401"/>
      <c r="H150" s="399"/>
    </row>
    <row r="151" spans="2:8" x14ac:dyDescent="0.2">
      <c r="B151" s="393" t="s">
        <v>336</v>
      </c>
      <c r="C151" s="395">
        <v>75</v>
      </c>
      <c r="D151" s="397" t="s">
        <v>135</v>
      </c>
      <c r="E151" s="99" t="s">
        <v>73</v>
      </c>
      <c r="F151" s="401" t="s">
        <v>68</v>
      </c>
      <c r="G151" s="401" t="s">
        <v>70</v>
      </c>
      <c r="H151" s="399">
        <v>6144</v>
      </c>
    </row>
    <row r="152" spans="2:8" x14ac:dyDescent="0.2">
      <c r="B152" s="393"/>
      <c r="C152" s="395"/>
      <c r="D152" s="397"/>
      <c r="E152" s="99" t="s">
        <v>74</v>
      </c>
      <c r="F152" s="401"/>
      <c r="G152" s="401"/>
      <c r="H152" s="399"/>
    </row>
    <row r="153" spans="2:8" x14ac:dyDescent="0.2">
      <c r="B153" s="393" t="s">
        <v>337</v>
      </c>
      <c r="C153" s="395">
        <v>76</v>
      </c>
      <c r="D153" s="397" t="s">
        <v>136</v>
      </c>
      <c r="E153" s="99" t="s">
        <v>73</v>
      </c>
      <c r="F153" s="401" t="s">
        <v>68</v>
      </c>
      <c r="G153" s="401" t="s">
        <v>69</v>
      </c>
      <c r="H153" s="399">
        <v>6144</v>
      </c>
    </row>
    <row r="154" spans="2:8" x14ac:dyDescent="0.2">
      <c r="B154" s="393"/>
      <c r="C154" s="395"/>
      <c r="D154" s="397"/>
      <c r="E154" s="99" t="s">
        <v>74</v>
      </c>
      <c r="F154" s="401"/>
      <c r="G154" s="401"/>
      <c r="H154" s="399"/>
    </row>
    <row r="155" spans="2:8" x14ac:dyDescent="0.2">
      <c r="B155" s="393" t="s">
        <v>338</v>
      </c>
      <c r="C155" s="395">
        <v>77</v>
      </c>
      <c r="D155" s="397" t="s">
        <v>137</v>
      </c>
      <c r="E155" s="99" t="s">
        <v>73</v>
      </c>
      <c r="F155" s="401" t="s">
        <v>68</v>
      </c>
      <c r="G155" s="401" t="s">
        <v>69</v>
      </c>
      <c r="H155" s="399">
        <v>6144</v>
      </c>
    </row>
    <row r="156" spans="2:8" x14ac:dyDescent="0.2">
      <c r="B156" s="393"/>
      <c r="C156" s="395"/>
      <c r="D156" s="397"/>
      <c r="E156" s="99" t="s">
        <v>74</v>
      </c>
      <c r="F156" s="401"/>
      <c r="G156" s="401"/>
      <c r="H156" s="399"/>
    </row>
    <row r="157" spans="2:8" x14ac:dyDescent="0.2">
      <c r="B157" s="393" t="s">
        <v>339</v>
      </c>
      <c r="C157" s="395">
        <v>78</v>
      </c>
      <c r="D157" s="397" t="s">
        <v>138</v>
      </c>
      <c r="E157" s="99" t="s">
        <v>73</v>
      </c>
      <c r="F157" s="401" t="s">
        <v>67</v>
      </c>
      <c r="G157" s="401" t="s">
        <v>70</v>
      </c>
      <c r="H157" s="399">
        <v>10240</v>
      </c>
    </row>
    <row r="158" spans="2:8" x14ac:dyDescent="0.2">
      <c r="B158" s="393"/>
      <c r="C158" s="395"/>
      <c r="D158" s="397"/>
      <c r="E158" s="99" t="s">
        <v>74</v>
      </c>
      <c r="F158" s="401"/>
      <c r="G158" s="401"/>
      <c r="H158" s="399"/>
    </row>
    <row r="159" spans="2:8" x14ac:dyDescent="0.2">
      <c r="B159" s="393" t="s">
        <v>340</v>
      </c>
      <c r="C159" s="395">
        <v>79</v>
      </c>
      <c r="D159" s="397" t="s">
        <v>58</v>
      </c>
      <c r="E159" s="99" t="s">
        <v>73</v>
      </c>
      <c r="F159" s="401" t="s">
        <v>66</v>
      </c>
      <c r="G159" s="401" t="s">
        <v>71</v>
      </c>
      <c r="H159" s="399">
        <v>16384</v>
      </c>
    </row>
    <row r="160" spans="2:8" x14ac:dyDescent="0.2">
      <c r="B160" s="393"/>
      <c r="C160" s="395"/>
      <c r="D160" s="397"/>
      <c r="E160" s="99" t="s">
        <v>74</v>
      </c>
      <c r="F160" s="401"/>
      <c r="G160" s="401"/>
      <c r="H160" s="399"/>
    </row>
    <row r="161" spans="2:8" x14ac:dyDescent="0.2">
      <c r="B161" s="393" t="s">
        <v>341</v>
      </c>
      <c r="C161" s="395">
        <v>80</v>
      </c>
      <c r="D161" s="397" t="s">
        <v>139</v>
      </c>
      <c r="E161" s="99" t="s">
        <v>73</v>
      </c>
      <c r="F161" s="401" t="s">
        <v>68</v>
      </c>
      <c r="G161" s="401" t="s">
        <v>69</v>
      </c>
      <c r="H161" s="399">
        <v>6144</v>
      </c>
    </row>
    <row r="162" spans="2:8" x14ac:dyDescent="0.2">
      <c r="B162" s="393"/>
      <c r="C162" s="395"/>
      <c r="D162" s="397"/>
      <c r="E162" s="99" t="s">
        <v>74</v>
      </c>
      <c r="F162" s="401"/>
      <c r="G162" s="401"/>
      <c r="H162" s="399"/>
    </row>
    <row r="163" spans="2:8" x14ac:dyDescent="0.2">
      <c r="B163" s="393" t="s">
        <v>342</v>
      </c>
      <c r="C163" s="395">
        <v>81</v>
      </c>
      <c r="D163" s="397" t="s">
        <v>140</v>
      </c>
      <c r="E163" s="99" t="s">
        <v>73</v>
      </c>
      <c r="F163" s="401" t="s">
        <v>67</v>
      </c>
      <c r="G163" s="401" t="s">
        <v>70</v>
      </c>
      <c r="H163" s="399">
        <v>6144</v>
      </c>
    </row>
    <row r="164" spans="2:8" x14ac:dyDescent="0.2">
      <c r="B164" s="393"/>
      <c r="C164" s="395"/>
      <c r="D164" s="397"/>
      <c r="E164" s="99" t="s">
        <v>74</v>
      </c>
      <c r="F164" s="401"/>
      <c r="G164" s="401"/>
      <c r="H164" s="399"/>
    </row>
    <row r="165" spans="2:8" x14ac:dyDescent="0.2">
      <c r="B165" s="393" t="s">
        <v>343</v>
      </c>
      <c r="C165" s="395">
        <v>82</v>
      </c>
      <c r="D165" s="397" t="s">
        <v>141</v>
      </c>
      <c r="E165" s="99" t="s">
        <v>73</v>
      </c>
      <c r="F165" s="401" t="s">
        <v>68</v>
      </c>
      <c r="G165" s="401" t="s">
        <v>70</v>
      </c>
      <c r="H165" s="399">
        <v>6144</v>
      </c>
    </row>
    <row r="166" spans="2:8" x14ac:dyDescent="0.2">
      <c r="B166" s="393"/>
      <c r="C166" s="395"/>
      <c r="D166" s="397"/>
      <c r="E166" s="99" t="s">
        <v>74</v>
      </c>
      <c r="F166" s="401"/>
      <c r="G166" s="401"/>
      <c r="H166" s="399"/>
    </row>
    <row r="167" spans="2:8" x14ac:dyDescent="0.2">
      <c r="B167" s="393" t="s">
        <v>344</v>
      </c>
      <c r="C167" s="395">
        <v>83</v>
      </c>
      <c r="D167" s="397" t="s">
        <v>426</v>
      </c>
      <c r="E167" s="99" t="s">
        <v>73</v>
      </c>
      <c r="F167" s="401" t="s">
        <v>66</v>
      </c>
      <c r="G167" s="401" t="s">
        <v>71</v>
      </c>
      <c r="H167" s="399">
        <v>30720</v>
      </c>
    </row>
    <row r="168" spans="2:8" x14ac:dyDescent="0.2">
      <c r="B168" s="393"/>
      <c r="C168" s="395"/>
      <c r="D168" s="397"/>
      <c r="E168" s="99" t="s">
        <v>74</v>
      </c>
      <c r="F168" s="401"/>
      <c r="G168" s="401"/>
      <c r="H168" s="399"/>
    </row>
    <row r="169" spans="2:8" x14ac:dyDescent="0.2">
      <c r="B169" s="393" t="s">
        <v>345</v>
      </c>
      <c r="C169" s="395">
        <v>84</v>
      </c>
      <c r="D169" s="397" t="s">
        <v>142</v>
      </c>
      <c r="E169" s="99" t="s">
        <v>73</v>
      </c>
      <c r="F169" s="401" t="s">
        <v>68</v>
      </c>
      <c r="G169" s="401" t="s">
        <v>69</v>
      </c>
      <c r="H169" s="399"/>
    </row>
    <row r="170" spans="2:8" x14ac:dyDescent="0.2">
      <c r="B170" s="393"/>
      <c r="C170" s="395"/>
      <c r="D170" s="397"/>
      <c r="E170" s="99" t="s">
        <v>74</v>
      </c>
      <c r="F170" s="401"/>
      <c r="G170" s="401"/>
      <c r="H170" s="399"/>
    </row>
    <row r="171" spans="2:8" x14ac:dyDescent="0.2">
      <c r="B171" s="393" t="s">
        <v>346</v>
      </c>
      <c r="C171" s="395">
        <v>85</v>
      </c>
      <c r="D171" s="397" t="s">
        <v>143</v>
      </c>
      <c r="E171" s="99" t="s">
        <v>73</v>
      </c>
      <c r="F171" s="401" t="s">
        <v>67</v>
      </c>
      <c r="G171" s="401" t="s">
        <v>70</v>
      </c>
      <c r="H171" s="399">
        <v>10240</v>
      </c>
    </row>
    <row r="172" spans="2:8" x14ac:dyDescent="0.2">
      <c r="B172" s="393"/>
      <c r="C172" s="395"/>
      <c r="D172" s="397"/>
      <c r="E172" s="99" t="s">
        <v>74</v>
      </c>
      <c r="F172" s="401"/>
      <c r="G172" s="401"/>
      <c r="H172" s="399"/>
    </row>
    <row r="173" spans="2:8" x14ac:dyDescent="0.2">
      <c r="B173" s="393" t="s">
        <v>347</v>
      </c>
      <c r="C173" s="395">
        <v>86</v>
      </c>
      <c r="D173" s="397" t="s">
        <v>144</v>
      </c>
      <c r="E173" s="99" t="s">
        <v>73</v>
      </c>
      <c r="F173" s="401" t="s">
        <v>68</v>
      </c>
      <c r="G173" s="401" t="s">
        <v>69</v>
      </c>
      <c r="H173" s="399">
        <v>10240</v>
      </c>
    </row>
    <row r="174" spans="2:8" x14ac:dyDescent="0.2">
      <c r="B174" s="393"/>
      <c r="C174" s="395"/>
      <c r="D174" s="397"/>
      <c r="E174" s="99" t="s">
        <v>74</v>
      </c>
      <c r="F174" s="401"/>
      <c r="G174" s="401"/>
      <c r="H174" s="399"/>
    </row>
    <row r="175" spans="2:8" x14ac:dyDescent="0.2">
      <c r="B175" s="393" t="s">
        <v>348</v>
      </c>
      <c r="C175" s="395">
        <v>87</v>
      </c>
      <c r="D175" s="397" t="s">
        <v>145</v>
      </c>
      <c r="E175" s="99" t="s">
        <v>73</v>
      </c>
      <c r="F175" s="401" t="s">
        <v>68</v>
      </c>
      <c r="G175" s="401" t="s">
        <v>69</v>
      </c>
      <c r="H175" s="399">
        <v>6144</v>
      </c>
    </row>
    <row r="176" spans="2:8" x14ac:dyDescent="0.2">
      <c r="B176" s="393"/>
      <c r="C176" s="395"/>
      <c r="D176" s="397"/>
      <c r="E176" s="99" t="s">
        <v>74</v>
      </c>
      <c r="F176" s="401"/>
      <c r="G176" s="401"/>
      <c r="H176" s="399"/>
    </row>
    <row r="177" spans="2:8" x14ac:dyDescent="0.2">
      <c r="B177" s="393" t="s">
        <v>349</v>
      </c>
      <c r="C177" s="395">
        <v>88</v>
      </c>
      <c r="D177" s="397" t="s">
        <v>146</v>
      </c>
      <c r="E177" s="99" t="s">
        <v>73</v>
      </c>
      <c r="F177" s="401" t="s">
        <v>68</v>
      </c>
      <c r="G177" s="401" t="s">
        <v>69</v>
      </c>
      <c r="H177" s="399">
        <v>6144</v>
      </c>
    </row>
    <row r="178" spans="2:8" x14ac:dyDescent="0.2">
      <c r="B178" s="393"/>
      <c r="C178" s="395"/>
      <c r="D178" s="397"/>
      <c r="E178" s="99" t="s">
        <v>74</v>
      </c>
      <c r="F178" s="401"/>
      <c r="G178" s="401"/>
      <c r="H178" s="399"/>
    </row>
    <row r="179" spans="2:8" x14ac:dyDescent="0.2">
      <c r="B179" s="393" t="s">
        <v>350</v>
      </c>
      <c r="C179" s="395">
        <v>89</v>
      </c>
      <c r="D179" s="397" t="s">
        <v>52</v>
      </c>
      <c r="E179" s="99" t="s">
        <v>73</v>
      </c>
      <c r="F179" s="401" t="s">
        <v>263</v>
      </c>
      <c r="G179" s="401" t="s">
        <v>71</v>
      </c>
      <c r="H179" s="399">
        <v>819200</v>
      </c>
    </row>
    <row r="180" spans="2:8" x14ac:dyDescent="0.2">
      <c r="B180" s="393"/>
      <c r="C180" s="395"/>
      <c r="D180" s="397"/>
      <c r="E180" s="99" t="s">
        <v>74</v>
      </c>
      <c r="F180" s="401"/>
      <c r="G180" s="401"/>
      <c r="H180" s="399"/>
    </row>
    <row r="181" spans="2:8" x14ac:dyDescent="0.2">
      <c r="B181" s="393" t="s">
        <v>351</v>
      </c>
      <c r="C181" s="395">
        <v>90</v>
      </c>
      <c r="D181" s="397" t="s">
        <v>147</v>
      </c>
      <c r="E181" s="99" t="s">
        <v>73</v>
      </c>
      <c r="F181" s="401" t="s">
        <v>68</v>
      </c>
      <c r="G181" s="401" t="s">
        <v>69</v>
      </c>
      <c r="H181" s="399">
        <v>6144</v>
      </c>
    </row>
    <row r="182" spans="2:8" x14ac:dyDescent="0.2">
      <c r="B182" s="393"/>
      <c r="C182" s="395"/>
      <c r="D182" s="397"/>
      <c r="E182" s="99" t="s">
        <v>74</v>
      </c>
      <c r="F182" s="401"/>
      <c r="G182" s="401"/>
      <c r="H182" s="399"/>
    </row>
    <row r="183" spans="2:8" x14ac:dyDescent="0.2">
      <c r="B183" s="393" t="s">
        <v>352</v>
      </c>
      <c r="C183" s="395">
        <v>91</v>
      </c>
      <c r="D183" s="397" t="s">
        <v>148</v>
      </c>
      <c r="E183" s="99" t="s">
        <v>73</v>
      </c>
      <c r="F183" s="401" t="s">
        <v>67</v>
      </c>
      <c r="G183" s="401" t="s">
        <v>70</v>
      </c>
      <c r="H183" s="399">
        <v>6144</v>
      </c>
    </row>
    <row r="184" spans="2:8" x14ac:dyDescent="0.2">
      <c r="B184" s="393"/>
      <c r="C184" s="395"/>
      <c r="D184" s="397"/>
      <c r="E184" s="99" t="s">
        <v>74</v>
      </c>
      <c r="F184" s="401"/>
      <c r="G184" s="401"/>
      <c r="H184" s="399"/>
    </row>
    <row r="185" spans="2:8" x14ac:dyDescent="0.2">
      <c r="B185" s="393" t="s">
        <v>353</v>
      </c>
      <c r="C185" s="395">
        <v>92</v>
      </c>
      <c r="D185" s="397" t="s">
        <v>149</v>
      </c>
      <c r="E185" s="99" t="s">
        <v>73</v>
      </c>
      <c r="F185" s="401" t="s">
        <v>68</v>
      </c>
      <c r="G185" s="401" t="s">
        <v>69</v>
      </c>
      <c r="H185" s="399">
        <v>10240</v>
      </c>
    </row>
    <row r="186" spans="2:8" x14ac:dyDescent="0.2">
      <c r="B186" s="393"/>
      <c r="C186" s="395"/>
      <c r="D186" s="397"/>
      <c r="E186" s="99" t="s">
        <v>74</v>
      </c>
      <c r="F186" s="401"/>
      <c r="G186" s="401"/>
      <c r="H186" s="399"/>
    </row>
    <row r="187" spans="2:8" x14ac:dyDescent="0.2">
      <c r="B187" s="393" t="s">
        <v>354</v>
      </c>
      <c r="C187" s="395">
        <v>93</v>
      </c>
      <c r="D187" s="397" t="s">
        <v>150</v>
      </c>
      <c r="E187" s="99" t="s">
        <v>73</v>
      </c>
      <c r="F187" s="401" t="s">
        <v>66</v>
      </c>
      <c r="G187" s="401" t="s">
        <v>69</v>
      </c>
      <c r="H187" s="399">
        <v>204800</v>
      </c>
    </row>
    <row r="188" spans="2:8" x14ac:dyDescent="0.2">
      <c r="B188" s="393"/>
      <c r="C188" s="395"/>
      <c r="D188" s="397"/>
      <c r="E188" s="99" t="s">
        <v>74</v>
      </c>
      <c r="F188" s="401"/>
      <c r="G188" s="401"/>
      <c r="H188" s="399"/>
    </row>
    <row r="189" spans="2:8" x14ac:dyDescent="0.2">
      <c r="B189" s="393" t="s">
        <v>355</v>
      </c>
      <c r="C189" s="395">
        <v>94</v>
      </c>
      <c r="D189" s="397" t="s">
        <v>427</v>
      </c>
      <c r="E189" s="99" t="s">
        <v>73</v>
      </c>
      <c r="F189" s="401" t="s">
        <v>66</v>
      </c>
      <c r="G189" s="401" t="s">
        <v>71</v>
      </c>
      <c r="H189" s="399">
        <v>30720</v>
      </c>
    </row>
    <row r="190" spans="2:8" x14ac:dyDescent="0.2">
      <c r="B190" s="393"/>
      <c r="C190" s="395"/>
      <c r="D190" s="397"/>
      <c r="E190" s="99" t="s">
        <v>74</v>
      </c>
      <c r="F190" s="401"/>
      <c r="G190" s="401"/>
      <c r="H190" s="399"/>
    </row>
    <row r="191" spans="2:8" x14ac:dyDescent="0.2">
      <c r="B191" s="393" t="s">
        <v>356</v>
      </c>
      <c r="C191" s="395">
        <v>95</v>
      </c>
      <c r="D191" s="397" t="s">
        <v>151</v>
      </c>
      <c r="E191" s="99" t="s">
        <v>73</v>
      </c>
      <c r="F191" s="401" t="s">
        <v>66</v>
      </c>
      <c r="G191" s="401" t="s">
        <v>69</v>
      </c>
      <c r="H191" s="399">
        <v>204800</v>
      </c>
    </row>
    <row r="192" spans="2:8" x14ac:dyDescent="0.2">
      <c r="B192" s="393"/>
      <c r="C192" s="395"/>
      <c r="D192" s="397"/>
      <c r="E192" s="99" t="s">
        <v>74</v>
      </c>
      <c r="F192" s="401"/>
      <c r="G192" s="401"/>
      <c r="H192" s="399"/>
    </row>
    <row r="193" spans="2:8" x14ac:dyDescent="0.2">
      <c r="B193" s="393" t="s">
        <v>357</v>
      </c>
      <c r="C193" s="395">
        <v>96</v>
      </c>
      <c r="D193" s="397" t="s">
        <v>152</v>
      </c>
      <c r="E193" s="99" t="s">
        <v>73</v>
      </c>
      <c r="F193" s="401" t="s">
        <v>66</v>
      </c>
      <c r="G193" s="401" t="s">
        <v>69</v>
      </c>
      <c r="H193" s="399"/>
    </row>
    <row r="194" spans="2:8" x14ac:dyDescent="0.2">
      <c r="B194" s="393"/>
      <c r="C194" s="395"/>
      <c r="D194" s="397"/>
      <c r="E194" s="99" t="s">
        <v>74</v>
      </c>
      <c r="F194" s="401"/>
      <c r="G194" s="401"/>
      <c r="H194" s="399"/>
    </row>
    <row r="195" spans="2:8" x14ac:dyDescent="0.2">
      <c r="B195" s="393" t="s">
        <v>358</v>
      </c>
      <c r="C195" s="395">
        <v>97</v>
      </c>
      <c r="D195" s="397" t="s">
        <v>153</v>
      </c>
      <c r="E195" s="99" t="s">
        <v>73</v>
      </c>
      <c r="F195" s="401" t="s">
        <v>68</v>
      </c>
      <c r="G195" s="401" t="s">
        <v>69</v>
      </c>
      <c r="H195" s="399">
        <v>9216</v>
      </c>
    </row>
    <row r="196" spans="2:8" x14ac:dyDescent="0.2">
      <c r="B196" s="393"/>
      <c r="C196" s="395"/>
      <c r="D196" s="397"/>
      <c r="E196" s="99" t="s">
        <v>74</v>
      </c>
      <c r="F196" s="401"/>
      <c r="G196" s="401"/>
      <c r="H196" s="399"/>
    </row>
    <row r="197" spans="2:8" x14ac:dyDescent="0.2">
      <c r="B197" s="393" t="s">
        <v>359</v>
      </c>
      <c r="C197" s="395">
        <v>98</v>
      </c>
      <c r="D197" s="397" t="s">
        <v>154</v>
      </c>
      <c r="E197" s="99" t="s">
        <v>73</v>
      </c>
      <c r="F197" s="401" t="s">
        <v>68</v>
      </c>
      <c r="G197" s="401" t="s">
        <v>70</v>
      </c>
      <c r="H197" s="399">
        <v>6144</v>
      </c>
    </row>
    <row r="198" spans="2:8" x14ac:dyDescent="0.2">
      <c r="B198" s="393"/>
      <c r="C198" s="395"/>
      <c r="D198" s="397"/>
      <c r="E198" s="99" t="s">
        <v>74</v>
      </c>
      <c r="F198" s="401"/>
      <c r="G198" s="401"/>
      <c r="H198" s="399"/>
    </row>
    <row r="199" spans="2:8" x14ac:dyDescent="0.2">
      <c r="B199" s="393" t="s">
        <v>360</v>
      </c>
      <c r="C199" s="395">
        <v>99</v>
      </c>
      <c r="D199" s="397" t="s">
        <v>155</v>
      </c>
      <c r="E199" s="99" t="s">
        <v>73</v>
      </c>
      <c r="F199" s="401" t="s">
        <v>67</v>
      </c>
      <c r="G199" s="401" t="s">
        <v>70</v>
      </c>
      <c r="H199" s="399">
        <v>6144</v>
      </c>
    </row>
    <row r="200" spans="2:8" x14ac:dyDescent="0.2">
      <c r="B200" s="393"/>
      <c r="C200" s="395"/>
      <c r="D200" s="397"/>
      <c r="E200" s="99" t="s">
        <v>74</v>
      </c>
      <c r="F200" s="401"/>
      <c r="G200" s="401"/>
      <c r="H200" s="399"/>
    </row>
    <row r="201" spans="2:8" x14ac:dyDescent="0.2">
      <c r="B201" s="393" t="s">
        <v>361</v>
      </c>
      <c r="C201" s="395">
        <v>100</v>
      </c>
      <c r="D201" s="397" t="s">
        <v>156</v>
      </c>
      <c r="E201" s="99" t="s">
        <v>73</v>
      </c>
      <c r="F201" s="401" t="s">
        <v>68</v>
      </c>
      <c r="G201" s="401" t="s">
        <v>69</v>
      </c>
      <c r="H201" s="399">
        <v>6144</v>
      </c>
    </row>
    <row r="202" spans="2:8" x14ac:dyDescent="0.2">
      <c r="B202" s="393"/>
      <c r="C202" s="395"/>
      <c r="D202" s="397"/>
      <c r="E202" s="99" t="s">
        <v>74</v>
      </c>
      <c r="F202" s="401"/>
      <c r="G202" s="401"/>
      <c r="H202" s="399"/>
    </row>
    <row r="203" spans="2:8" x14ac:dyDescent="0.2">
      <c r="B203" s="393" t="s">
        <v>362</v>
      </c>
      <c r="C203" s="395">
        <v>101</v>
      </c>
      <c r="D203" s="397" t="s">
        <v>157</v>
      </c>
      <c r="E203" s="99" t="s">
        <v>73</v>
      </c>
      <c r="F203" s="401" t="s">
        <v>68</v>
      </c>
      <c r="G203" s="401" t="s">
        <v>69</v>
      </c>
      <c r="H203" s="399">
        <v>6144</v>
      </c>
    </row>
    <row r="204" spans="2:8" x14ac:dyDescent="0.2">
      <c r="B204" s="393"/>
      <c r="C204" s="395"/>
      <c r="D204" s="397"/>
      <c r="E204" s="99" t="s">
        <v>74</v>
      </c>
      <c r="F204" s="401"/>
      <c r="G204" s="401"/>
      <c r="H204" s="399"/>
    </row>
    <row r="205" spans="2:8" x14ac:dyDescent="0.2">
      <c r="B205" s="393" t="s">
        <v>363</v>
      </c>
      <c r="C205" s="395">
        <v>102</v>
      </c>
      <c r="D205" s="397" t="s">
        <v>158</v>
      </c>
      <c r="E205" s="99" t="s">
        <v>73</v>
      </c>
      <c r="F205" s="401" t="s">
        <v>68</v>
      </c>
      <c r="G205" s="401" t="s">
        <v>69</v>
      </c>
      <c r="H205" s="399" t="s">
        <v>364</v>
      </c>
    </row>
    <row r="206" spans="2:8" x14ac:dyDescent="0.2">
      <c r="B206" s="393"/>
      <c r="C206" s="395"/>
      <c r="D206" s="397"/>
      <c r="E206" s="99" t="s">
        <v>74</v>
      </c>
      <c r="F206" s="401"/>
      <c r="G206" s="401"/>
      <c r="H206" s="399"/>
    </row>
    <row r="207" spans="2:8" x14ac:dyDescent="0.2">
      <c r="B207" s="393" t="s">
        <v>365</v>
      </c>
      <c r="C207" s="395">
        <v>103</v>
      </c>
      <c r="D207" s="397" t="s">
        <v>429</v>
      </c>
      <c r="E207" s="99" t="s">
        <v>73</v>
      </c>
      <c r="F207" s="401" t="s">
        <v>66</v>
      </c>
      <c r="G207" s="401" t="s">
        <v>71</v>
      </c>
      <c r="H207" s="399">
        <v>9216</v>
      </c>
    </row>
    <row r="208" spans="2:8" x14ac:dyDescent="0.2">
      <c r="B208" s="393"/>
      <c r="C208" s="395"/>
      <c r="D208" s="397"/>
      <c r="E208" s="99" t="s">
        <v>74</v>
      </c>
      <c r="F208" s="401"/>
      <c r="G208" s="401"/>
      <c r="H208" s="399"/>
    </row>
    <row r="209" spans="2:8" x14ac:dyDescent="0.2">
      <c r="B209" s="393" t="s">
        <v>366</v>
      </c>
      <c r="C209" s="395">
        <v>104</v>
      </c>
      <c r="D209" s="397" t="s">
        <v>159</v>
      </c>
      <c r="E209" s="99" t="s">
        <v>73</v>
      </c>
      <c r="F209" s="401" t="s">
        <v>67</v>
      </c>
      <c r="G209" s="401" t="s">
        <v>69</v>
      </c>
      <c r="H209" s="399">
        <v>10240</v>
      </c>
    </row>
    <row r="210" spans="2:8" x14ac:dyDescent="0.2">
      <c r="B210" s="393"/>
      <c r="C210" s="395"/>
      <c r="D210" s="397"/>
      <c r="E210" s="99" t="s">
        <v>74</v>
      </c>
      <c r="F210" s="401"/>
      <c r="G210" s="401"/>
      <c r="H210" s="399"/>
    </row>
    <row r="211" spans="2:8" x14ac:dyDescent="0.2">
      <c r="B211" s="393" t="s">
        <v>367</v>
      </c>
      <c r="C211" s="395">
        <v>105</v>
      </c>
      <c r="D211" s="397" t="s">
        <v>160</v>
      </c>
      <c r="E211" s="99" t="s">
        <v>73</v>
      </c>
      <c r="F211" s="401" t="s">
        <v>68</v>
      </c>
      <c r="G211" s="401" t="s">
        <v>69</v>
      </c>
      <c r="H211" s="399">
        <v>9216</v>
      </c>
    </row>
    <row r="212" spans="2:8" x14ac:dyDescent="0.2">
      <c r="B212" s="393"/>
      <c r="C212" s="395"/>
      <c r="D212" s="397"/>
      <c r="E212" s="99" t="s">
        <v>74</v>
      </c>
      <c r="F212" s="401"/>
      <c r="G212" s="401"/>
      <c r="H212" s="399"/>
    </row>
    <row r="213" spans="2:8" x14ac:dyDescent="0.2">
      <c r="B213" s="393" t="s">
        <v>368</v>
      </c>
      <c r="C213" s="395">
        <v>106</v>
      </c>
      <c r="D213" s="397" t="s">
        <v>161</v>
      </c>
      <c r="E213" s="99" t="s">
        <v>73</v>
      </c>
      <c r="F213" s="401" t="s">
        <v>68</v>
      </c>
      <c r="G213" s="401" t="s">
        <v>69</v>
      </c>
      <c r="H213" s="399">
        <v>6144</v>
      </c>
    </row>
    <row r="214" spans="2:8" x14ac:dyDescent="0.2">
      <c r="B214" s="393"/>
      <c r="C214" s="395"/>
      <c r="D214" s="397"/>
      <c r="E214" s="99" t="s">
        <v>74</v>
      </c>
      <c r="F214" s="401"/>
      <c r="G214" s="401"/>
      <c r="H214" s="399"/>
    </row>
    <row r="215" spans="2:8" x14ac:dyDescent="0.2">
      <c r="B215" s="393" t="s">
        <v>369</v>
      </c>
      <c r="C215" s="395">
        <v>107</v>
      </c>
      <c r="D215" s="397" t="s">
        <v>162</v>
      </c>
      <c r="E215" s="99" t="s">
        <v>73</v>
      </c>
      <c r="F215" s="401" t="s">
        <v>68</v>
      </c>
      <c r="G215" s="401" t="s">
        <v>69</v>
      </c>
      <c r="H215" s="399">
        <v>8192</v>
      </c>
    </row>
    <row r="216" spans="2:8" x14ac:dyDescent="0.2">
      <c r="B216" s="393"/>
      <c r="C216" s="395"/>
      <c r="D216" s="397"/>
      <c r="E216" s="99" t="s">
        <v>74</v>
      </c>
      <c r="F216" s="401"/>
      <c r="G216" s="401"/>
      <c r="H216" s="399"/>
    </row>
    <row r="217" spans="2:8" x14ac:dyDescent="0.2">
      <c r="B217" s="393" t="s">
        <v>370</v>
      </c>
      <c r="C217" s="395">
        <v>108</v>
      </c>
      <c r="D217" s="397" t="s">
        <v>163</v>
      </c>
      <c r="E217" s="99" t="s">
        <v>73</v>
      </c>
      <c r="F217" s="401" t="s">
        <v>68</v>
      </c>
      <c r="G217" s="401" t="s">
        <v>69</v>
      </c>
      <c r="H217" s="399">
        <v>6144</v>
      </c>
    </row>
    <row r="218" spans="2:8" x14ac:dyDescent="0.2">
      <c r="B218" s="393"/>
      <c r="C218" s="395"/>
      <c r="D218" s="397"/>
      <c r="E218" s="99" t="s">
        <v>74</v>
      </c>
      <c r="F218" s="401"/>
      <c r="G218" s="401"/>
      <c r="H218" s="399"/>
    </row>
    <row r="219" spans="2:8" x14ac:dyDescent="0.2">
      <c r="B219" s="393" t="s">
        <v>371</v>
      </c>
      <c r="C219" s="395">
        <v>109</v>
      </c>
      <c r="D219" s="397" t="s">
        <v>164</v>
      </c>
      <c r="E219" s="99" t="s">
        <v>73</v>
      </c>
      <c r="F219" s="401" t="s">
        <v>68</v>
      </c>
      <c r="G219" s="401" t="s">
        <v>69</v>
      </c>
      <c r="H219" s="399">
        <v>6144</v>
      </c>
    </row>
    <row r="220" spans="2:8" x14ac:dyDescent="0.2">
      <c r="B220" s="393"/>
      <c r="C220" s="395"/>
      <c r="D220" s="397"/>
      <c r="E220" s="99" t="s">
        <v>74</v>
      </c>
      <c r="F220" s="401"/>
      <c r="G220" s="401"/>
      <c r="H220" s="399"/>
    </row>
    <row r="221" spans="2:8" x14ac:dyDescent="0.2">
      <c r="B221" s="393" t="s">
        <v>372</v>
      </c>
      <c r="C221" s="395">
        <v>110</v>
      </c>
      <c r="D221" s="397" t="s">
        <v>165</v>
      </c>
      <c r="E221" s="99" t="s">
        <v>73</v>
      </c>
      <c r="F221" s="401" t="s">
        <v>68</v>
      </c>
      <c r="G221" s="401" t="s">
        <v>69</v>
      </c>
      <c r="H221" s="399">
        <v>20480</v>
      </c>
    </row>
    <row r="222" spans="2:8" x14ac:dyDescent="0.2">
      <c r="B222" s="393"/>
      <c r="C222" s="395"/>
      <c r="D222" s="397"/>
      <c r="E222" s="99" t="s">
        <v>74</v>
      </c>
      <c r="F222" s="401"/>
      <c r="G222" s="401"/>
      <c r="H222" s="399"/>
    </row>
    <row r="223" spans="2:8" x14ac:dyDescent="0.2">
      <c r="B223" s="393" t="s">
        <v>373</v>
      </c>
      <c r="C223" s="395">
        <v>111</v>
      </c>
      <c r="D223" s="397" t="s">
        <v>166</v>
      </c>
      <c r="E223" s="99" t="s">
        <v>73</v>
      </c>
      <c r="F223" s="401" t="s">
        <v>68</v>
      </c>
      <c r="G223" s="401" t="s">
        <v>70</v>
      </c>
      <c r="H223" s="399">
        <v>6144</v>
      </c>
    </row>
    <row r="224" spans="2:8" x14ac:dyDescent="0.2">
      <c r="B224" s="393"/>
      <c r="C224" s="395"/>
      <c r="D224" s="397"/>
      <c r="E224" s="99" t="s">
        <v>74</v>
      </c>
      <c r="F224" s="401"/>
      <c r="G224" s="401"/>
      <c r="H224" s="399"/>
    </row>
    <row r="225" spans="2:8" x14ac:dyDescent="0.2">
      <c r="B225" s="393" t="s">
        <v>374</v>
      </c>
      <c r="C225" s="395">
        <v>112</v>
      </c>
      <c r="D225" s="397" t="s">
        <v>167</v>
      </c>
      <c r="E225" s="99" t="s">
        <v>73</v>
      </c>
      <c r="F225" s="401" t="s">
        <v>68</v>
      </c>
      <c r="G225" s="401" t="s">
        <v>69</v>
      </c>
      <c r="H225" s="399">
        <v>6144</v>
      </c>
    </row>
    <row r="226" spans="2:8" x14ac:dyDescent="0.2">
      <c r="B226" s="393"/>
      <c r="C226" s="395"/>
      <c r="D226" s="397"/>
      <c r="E226" s="99" t="s">
        <v>74</v>
      </c>
      <c r="F226" s="401"/>
      <c r="G226" s="401"/>
      <c r="H226" s="399"/>
    </row>
    <row r="227" spans="2:8" x14ac:dyDescent="0.2">
      <c r="B227" s="393" t="s">
        <v>375</v>
      </c>
      <c r="C227" s="395">
        <v>113</v>
      </c>
      <c r="D227" s="397" t="s">
        <v>168</v>
      </c>
      <c r="E227" s="99" t="s">
        <v>73</v>
      </c>
      <c r="F227" s="401" t="s">
        <v>68</v>
      </c>
      <c r="G227" s="401" t="s">
        <v>69</v>
      </c>
      <c r="H227" s="399">
        <v>6144</v>
      </c>
    </row>
    <row r="228" spans="2:8" x14ac:dyDescent="0.2">
      <c r="B228" s="393"/>
      <c r="C228" s="395"/>
      <c r="D228" s="397"/>
      <c r="E228" s="99" t="s">
        <v>74</v>
      </c>
      <c r="F228" s="401"/>
      <c r="G228" s="401"/>
      <c r="H228" s="399"/>
    </row>
    <row r="229" spans="2:8" x14ac:dyDescent="0.2">
      <c r="B229" s="393" t="s">
        <v>376</v>
      </c>
      <c r="C229" s="395">
        <v>114</v>
      </c>
      <c r="D229" s="397" t="s">
        <v>169</v>
      </c>
      <c r="E229" s="99" t="s">
        <v>73</v>
      </c>
      <c r="F229" s="401" t="s">
        <v>66</v>
      </c>
      <c r="G229" s="401" t="s">
        <v>69</v>
      </c>
      <c r="H229" s="399">
        <v>2048</v>
      </c>
    </row>
    <row r="230" spans="2:8" x14ac:dyDescent="0.2">
      <c r="B230" s="393"/>
      <c r="C230" s="395"/>
      <c r="D230" s="397"/>
      <c r="E230" s="99" t="s">
        <v>74</v>
      </c>
      <c r="F230" s="401"/>
      <c r="G230" s="401"/>
      <c r="H230" s="399"/>
    </row>
    <row r="231" spans="2:8" x14ac:dyDescent="0.2">
      <c r="B231" s="393" t="s">
        <v>376</v>
      </c>
      <c r="C231" s="395">
        <v>115</v>
      </c>
      <c r="D231" s="397" t="s">
        <v>170</v>
      </c>
      <c r="E231" s="99" t="s">
        <v>73</v>
      </c>
      <c r="F231" s="401" t="s">
        <v>66</v>
      </c>
      <c r="G231" s="401" t="s">
        <v>69</v>
      </c>
      <c r="H231" s="399">
        <v>1024</v>
      </c>
    </row>
    <row r="232" spans="2:8" x14ac:dyDescent="0.2">
      <c r="B232" s="393"/>
      <c r="C232" s="395"/>
      <c r="D232" s="397"/>
      <c r="E232" s="99" t="s">
        <v>74</v>
      </c>
      <c r="F232" s="401"/>
      <c r="G232" s="401"/>
      <c r="H232" s="399"/>
    </row>
    <row r="233" spans="2:8" x14ac:dyDescent="0.2">
      <c r="B233" s="393" t="s">
        <v>377</v>
      </c>
      <c r="C233" s="395">
        <v>116</v>
      </c>
      <c r="D233" s="397" t="s">
        <v>171</v>
      </c>
      <c r="E233" s="99" t="s">
        <v>73</v>
      </c>
      <c r="F233" s="401" t="s">
        <v>68</v>
      </c>
      <c r="G233" s="401" t="s">
        <v>69</v>
      </c>
      <c r="H233" s="399">
        <v>6144</v>
      </c>
    </row>
    <row r="234" spans="2:8" x14ac:dyDescent="0.2">
      <c r="B234" s="393"/>
      <c r="C234" s="395"/>
      <c r="D234" s="397"/>
      <c r="E234" s="99" t="s">
        <v>74</v>
      </c>
      <c r="F234" s="401"/>
      <c r="G234" s="401"/>
      <c r="H234" s="399"/>
    </row>
    <row r="235" spans="2:8" x14ac:dyDescent="0.2">
      <c r="B235" s="393" t="s">
        <v>378</v>
      </c>
      <c r="C235" s="395">
        <v>117</v>
      </c>
      <c r="D235" s="397" t="s">
        <v>172</v>
      </c>
      <c r="E235" s="99" t="s">
        <v>73</v>
      </c>
      <c r="F235" s="401" t="s">
        <v>68</v>
      </c>
      <c r="G235" s="401" t="s">
        <v>70</v>
      </c>
      <c r="H235" s="399">
        <v>6144</v>
      </c>
    </row>
    <row r="236" spans="2:8" x14ac:dyDescent="0.2">
      <c r="B236" s="393"/>
      <c r="C236" s="395"/>
      <c r="D236" s="397"/>
      <c r="E236" s="99" t="s">
        <v>74</v>
      </c>
      <c r="F236" s="401"/>
      <c r="G236" s="401"/>
      <c r="H236" s="399"/>
    </row>
    <row r="237" spans="2:8" x14ac:dyDescent="0.2">
      <c r="B237" s="393" t="s">
        <v>379</v>
      </c>
      <c r="C237" s="395">
        <v>118</v>
      </c>
      <c r="D237" s="397" t="s">
        <v>173</v>
      </c>
      <c r="E237" s="99" t="s">
        <v>73</v>
      </c>
      <c r="F237" s="401" t="s">
        <v>68</v>
      </c>
      <c r="G237" s="401" t="s">
        <v>69</v>
      </c>
      <c r="H237" s="399">
        <v>6144</v>
      </c>
    </row>
    <row r="238" spans="2:8" x14ac:dyDescent="0.2">
      <c r="B238" s="393"/>
      <c r="C238" s="395"/>
      <c r="D238" s="397"/>
      <c r="E238" s="99" t="s">
        <v>74</v>
      </c>
      <c r="F238" s="401"/>
      <c r="G238" s="401"/>
      <c r="H238" s="399"/>
    </row>
    <row r="239" spans="2:8" x14ac:dyDescent="0.2">
      <c r="B239" s="393" t="s">
        <v>380</v>
      </c>
      <c r="C239" s="395">
        <v>119</v>
      </c>
      <c r="D239" s="397" t="s">
        <v>174</v>
      </c>
      <c r="E239" s="99" t="s">
        <v>73</v>
      </c>
      <c r="F239" s="401" t="s">
        <v>68</v>
      </c>
      <c r="G239" s="401" t="s">
        <v>69</v>
      </c>
      <c r="H239" s="399">
        <v>8192</v>
      </c>
    </row>
    <row r="240" spans="2:8" x14ac:dyDescent="0.2">
      <c r="B240" s="393"/>
      <c r="C240" s="395"/>
      <c r="D240" s="397"/>
      <c r="E240" s="99" t="s">
        <v>74</v>
      </c>
      <c r="F240" s="401"/>
      <c r="G240" s="401"/>
      <c r="H240" s="399"/>
    </row>
    <row r="241" spans="2:8" x14ac:dyDescent="0.2">
      <c r="B241" s="393" t="s">
        <v>381</v>
      </c>
      <c r="C241" s="395">
        <v>120</v>
      </c>
      <c r="D241" s="397" t="s">
        <v>175</v>
      </c>
      <c r="E241" s="99" t="s">
        <v>73</v>
      </c>
      <c r="F241" s="401" t="s">
        <v>67</v>
      </c>
      <c r="G241" s="401" t="s">
        <v>70</v>
      </c>
      <c r="H241" s="399">
        <v>1984</v>
      </c>
    </row>
    <row r="242" spans="2:8" x14ac:dyDescent="0.2">
      <c r="B242" s="393"/>
      <c r="C242" s="395"/>
      <c r="D242" s="397"/>
      <c r="E242" s="99" t="s">
        <v>74</v>
      </c>
      <c r="F242" s="401"/>
      <c r="G242" s="401"/>
      <c r="H242" s="399"/>
    </row>
    <row r="243" spans="2:8" x14ac:dyDescent="0.2">
      <c r="B243" s="393" t="s">
        <v>382</v>
      </c>
      <c r="C243" s="395">
        <v>121</v>
      </c>
      <c r="D243" s="397" t="s">
        <v>176</v>
      </c>
      <c r="E243" s="99" t="s">
        <v>73</v>
      </c>
      <c r="F243" s="401" t="s">
        <v>68</v>
      </c>
      <c r="G243" s="401" t="s">
        <v>69</v>
      </c>
      <c r="H243" s="399">
        <v>6144</v>
      </c>
    </row>
    <row r="244" spans="2:8" x14ac:dyDescent="0.2">
      <c r="B244" s="393"/>
      <c r="C244" s="395"/>
      <c r="D244" s="397"/>
      <c r="E244" s="99" t="s">
        <v>74</v>
      </c>
      <c r="F244" s="401"/>
      <c r="G244" s="401"/>
      <c r="H244" s="399"/>
    </row>
    <row r="245" spans="2:8" x14ac:dyDescent="0.2">
      <c r="B245" s="393" t="s">
        <v>383</v>
      </c>
      <c r="C245" s="395">
        <v>122</v>
      </c>
      <c r="D245" s="397" t="s">
        <v>177</v>
      </c>
      <c r="E245" s="99" t="s">
        <v>73</v>
      </c>
      <c r="F245" s="401" t="s">
        <v>68</v>
      </c>
      <c r="G245" s="401" t="s">
        <v>69</v>
      </c>
      <c r="H245" s="399">
        <v>10240</v>
      </c>
    </row>
    <row r="246" spans="2:8" x14ac:dyDescent="0.2">
      <c r="B246" s="393"/>
      <c r="C246" s="395"/>
      <c r="D246" s="397"/>
      <c r="E246" s="99" t="s">
        <v>74</v>
      </c>
      <c r="F246" s="401"/>
      <c r="G246" s="401"/>
      <c r="H246" s="399"/>
    </row>
    <row r="247" spans="2:8" x14ac:dyDescent="0.2">
      <c r="B247" s="393" t="s">
        <v>384</v>
      </c>
      <c r="C247" s="395">
        <v>123</v>
      </c>
      <c r="D247" s="397" t="s">
        <v>178</v>
      </c>
      <c r="E247" s="99" t="s">
        <v>73</v>
      </c>
      <c r="F247" s="401" t="s">
        <v>68</v>
      </c>
      <c r="G247" s="401" t="s">
        <v>69</v>
      </c>
      <c r="H247" s="399">
        <v>6144</v>
      </c>
    </row>
    <row r="248" spans="2:8" x14ac:dyDescent="0.2">
      <c r="B248" s="393"/>
      <c r="C248" s="395"/>
      <c r="D248" s="397"/>
      <c r="E248" s="99" t="s">
        <v>74</v>
      </c>
      <c r="F248" s="401"/>
      <c r="G248" s="401"/>
      <c r="H248" s="399"/>
    </row>
    <row r="249" spans="2:8" x14ac:dyDescent="0.2">
      <c r="B249" s="393" t="s">
        <v>385</v>
      </c>
      <c r="C249" s="395">
        <v>124</v>
      </c>
      <c r="D249" s="397" t="s">
        <v>179</v>
      </c>
      <c r="E249" s="99" t="s">
        <v>73</v>
      </c>
      <c r="F249" s="401" t="s">
        <v>68</v>
      </c>
      <c r="G249" s="401" t="s">
        <v>69</v>
      </c>
      <c r="H249" s="399">
        <v>6144</v>
      </c>
    </row>
    <row r="250" spans="2:8" x14ac:dyDescent="0.2">
      <c r="B250" s="393"/>
      <c r="C250" s="395"/>
      <c r="D250" s="397"/>
      <c r="E250" s="99" t="s">
        <v>74</v>
      </c>
      <c r="F250" s="401"/>
      <c r="G250" s="401"/>
      <c r="H250" s="399"/>
    </row>
    <row r="251" spans="2:8" x14ac:dyDescent="0.2">
      <c r="B251" s="393" t="s">
        <v>386</v>
      </c>
      <c r="C251" s="395">
        <v>125</v>
      </c>
      <c r="D251" s="397" t="s">
        <v>180</v>
      </c>
      <c r="E251" s="99" t="s">
        <v>73</v>
      </c>
      <c r="F251" s="401" t="s">
        <v>68</v>
      </c>
      <c r="G251" s="401" t="s">
        <v>69</v>
      </c>
      <c r="H251" s="399">
        <v>6144</v>
      </c>
    </row>
    <row r="252" spans="2:8" x14ac:dyDescent="0.2">
      <c r="B252" s="393"/>
      <c r="C252" s="395"/>
      <c r="D252" s="397"/>
      <c r="E252" s="99" t="s">
        <v>74</v>
      </c>
      <c r="F252" s="401"/>
      <c r="G252" s="401"/>
      <c r="H252" s="399"/>
    </row>
    <row r="253" spans="2:8" x14ac:dyDescent="0.2">
      <c r="B253" s="393" t="s">
        <v>387</v>
      </c>
      <c r="C253" s="395">
        <v>126</v>
      </c>
      <c r="D253" s="397" t="s">
        <v>181</v>
      </c>
      <c r="E253" s="99" t="s">
        <v>73</v>
      </c>
      <c r="F253" s="401" t="s">
        <v>68</v>
      </c>
      <c r="G253" s="401" t="s">
        <v>69</v>
      </c>
      <c r="H253" s="399">
        <v>6144</v>
      </c>
    </row>
    <row r="254" spans="2:8" x14ac:dyDescent="0.2">
      <c r="B254" s="393"/>
      <c r="C254" s="395"/>
      <c r="D254" s="397"/>
      <c r="E254" s="99" t="s">
        <v>74</v>
      </c>
      <c r="F254" s="401"/>
      <c r="G254" s="401"/>
      <c r="H254" s="399"/>
    </row>
    <row r="255" spans="2:8" x14ac:dyDescent="0.2">
      <c r="B255" s="393" t="s">
        <v>388</v>
      </c>
      <c r="C255" s="395">
        <v>127</v>
      </c>
      <c r="D255" s="397" t="s">
        <v>182</v>
      </c>
      <c r="E255" s="99" t="s">
        <v>73</v>
      </c>
      <c r="F255" s="401" t="s">
        <v>68</v>
      </c>
      <c r="G255" s="401" t="s">
        <v>70</v>
      </c>
      <c r="H255" s="399">
        <v>6144</v>
      </c>
    </row>
    <row r="256" spans="2:8" x14ac:dyDescent="0.2">
      <c r="B256" s="393"/>
      <c r="C256" s="395"/>
      <c r="D256" s="397"/>
      <c r="E256" s="99" t="s">
        <v>74</v>
      </c>
      <c r="F256" s="401"/>
      <c r="G256" s="401"/>
      <c r="H256" s="399"/>
    </row>
    <row r="257" spans="2:8" x14ac:dyDescent="0.2">
      <c r="B257" s="393" t="s">
        <v>389</v>
      </c>
      <c r="C257" s="395">
        <v>128</v>
      </c>
      <c r="D257" s="397" t="s">
        <v>183</v>
      </c>
      <c r="E257" s="99" t="s">
        <v>73</v>
      </c>
      <c r="F257" s="401" t="s">
        <v>68</v>
      </c>
      <c r="G257" s="401" t="s">
        <v>69</v>
      </c>
      <c r="H257" s="399">
        <v>2048</v>
      </c>
    </row>
    <row r="258" spans="2:8" x14ac:dyDescent="0.2">
      <c r="B258" s="393"/>
      <c r="C258" s="395"/>
      <c r="D258" s="397"/>
      <c r="E258" s="99" t="s">
        <v>74</v>
      </c>
      <c r="F258" s="401"/>
      <c r="G258" s="401"/>
      <c r="H258" s="399"/>
    </row>
    <row r="259" spans="2:8" x14ac:dyDescent="0.2">
      <c r="B259" s="393" t="s">
        <v>390</v>
      </c>
      <c r="C259" s="395">
        <v>129</v>
      </c>
      <c r="D259" s="397" t="s">
        <v>184</v>
      </c>
      <c r="E259" s="99" t="s">
        <v>73</v>
      </c>
      <c r="F259" s="401" t="s">
        <v>67</v>
      </c>
      <c r="G259" s="401" t="s">
        <v>70</v>
      </c>
      <c r="H259" s="399">
        <v>1984</v>
      </c>
    </row>
    <row r="260" spans="2:8" x14ac:dyDescent="0.2">
      <c r="B260" s="393"/>
      <c r="C260" s="395"/>
      <c r="D260" s="397"/>
      <c r="E260" s="99" t="s">
        <v>74</v>
      </c>
      <c r="F260" s="401"/>
      <c r="G260" s="401"/>
      <c r="H260" s="399"/>
    </row>
    <row r="261" spans="2:8" x14ac:dyDescent="0.2">
      <c r="B261" s="393" t="s">
        <v>391</v>
      </c>
      <c r="C261" s="395">
        <v>130</v>
      </c>
      <c r="D261" s="397" t="s">
        <v>185</v>
      </c>
      <c r="E261" s="99" t="s">
        <v>73</v>
      </c>
      <c r="F261" s="401" t="s">
        <v>68</v>
      </c>
      <c r="G261" s="401" t="s">
        <v>69</v>
      </c>
      <c r="H261" s="399">
        <v>10240</v>
      </c>
    </row>
    <row r="262" spans="2:8" x14ac:dyDescent="0.2">
      <c r="B262" s="393"/>
      <c r="C262" s="395"/>
      <c r="D262" s="397"/>
      <c r="E262" s="99" t="s">
        <v>74</v>
      </c>
      <c r="F262" s="401"/>
      <c r="G262" s="401"/>
      <c r="H262" s="399"/>
    </row>
    <row r="263" spans="2:8" x14ac:dyDescent="0.2">
      <c r="B263" s="393" t="s">
        <v>392</v>
      </c>
      <c r="C263" s="395">
        <v>131</v>
      </c>
      <c r="D263" s="397" t="s">
        <v>186</v>
      </c>
      <c r="E263" s="99" t="s">
        <v>73</v>
      </c>
      <c r="F263" s="401" t="s">
        <v>66</v>
      </c>
      <c r="G263" s="401" t="s">
        <v>71</v>
      </c>
      <c r="H263" s="399" t="s">
        <v>187</v>
      </c>
    </row>
    <row r="264" spans="2:8" x14ac:dyDescent="0.2">
      <c r="B264" s="393"/>
      <c r="C264" s="395"/>
      <c r="D264" s="397"/>
      <c r="E264" s="99" t="s">
        <v>74</v>
      </c>
      <c r="F264" s="401"/>
      <c r="G264" s="401"/>
      <c r="H264" s="399"/>
    </row>
    <row r="265" spans="2:8" x14ac:dyDescent="0.2">
      <c r="B265" s="393" t="s">
        <v>393</v>
      </c>
      <c r="C265" s="395">
        <v>132</v>
      </c>
      <c r="D265" s="397" t="s">
        <v>188</v>
      </c>
      <c r="E265" s="99" t="s">
        <v>73</v>
      </c>
      <c r="F265" s="401" t="s">
        <v>68</v>
      </c>
      <c r="G265" s="401" t="s">
        <v>70</v>
      </c>
      <c r="H265" s="399" t="s">
        <v>364</v>
      </c>
    </row>
    <row r="266" spans="2:8" x14ac:dyDescent="0.2">
      <c r="B266" s="393"/>
      <c r="C266" s="395"/>
      <c r="D266" s="397"/>
      <c r="E266" s="99" t="s">
        <v>74</v>
      </c>
      <c r="F266" s="401"/>
      <c r="G266" s="401"/>
      <c r="H266" s="399"/>
    </row>
    <row r="267" spans="2:8" x14ac:dyDescent="0.2">
      <c r="B267" s="393" t="s">
        <v>394</v>
      </c>
      <c r="C267" s="395">
        <v>133</v>
      </c>
      <c r="D267" s="397" t="s">
        <v>189</v>
      </c>
      <c r="E267" s="99" t="s">
        <v>73</v>
      </c>
      <c r="F267" s="401" t="s">
        <v>68</v>
      </c>
      <c r="G267" s="401" t="s">
        <v>69</v>
      </c>
      <c r="H267" s="399">
        <v>10240</v>
      </c>
    </row>
    <row r="268" spans="2:8" x14ac:dyDescent="0.2">
      <c r="B268" s="393"/>
      <c r="C268" s="395"/>
      <c r="D268" s="397"/>
      <c r="E268" s="99" t="s">
        <v>74</v>
      </c>
      <c r="F268" s="401"/>
      <c r="G268" s="401"/>
      <c r="H268" s="399"/>
    </row>
    <row r="269" spans="2:8" x14ac:dyDescent="0.2">
      <c r="B269" s="393" t="s">
        <v>395</v>
      </c>
      <c r="C269" s="395">
        <v>134</v>
      </c>
      <c r="D269" s="397" t="s">
        <v>190</v>
      </c>
      <c r="E269" s="99" t="s">
        <v>73</v>
      </c>
      <c r="F269" s="401" t="s">
        <v>68</v>
      </c>
      <c r="G269" s="401" t="s">
        <v>69</v>
      </c>
      <c r="H269" s="399">
        <v>6144</v>
      </c>
    </row>
    <row r="270" spans="2:8" x14ac:dyDescent="0.2">
      <c r="B270" s="393"/>
      <c r="C270" s="395"/>
      <c r="D270" s="397"/>
      <c r="E270" s="99" t="s">
        <v>74</v>
      </c>
      <c r="F270" s="401"/>
      <c r="G270" s="401"/>
      <c r="H270" s="399"/>
    </row>
    <row r="271" spans="2:8" x14ac:dyDescent="0.2">
      <c r="B271" s="393" t="s">
        <v>396</v>
      </c>
      <c r="C271" s="395">
        <v>135</v>
      </c>
      <c r="D271" s="397" t="s">
        <v>191</v>
      </c>
      <c r="E271" s="99" t="s">
        <v>73</v>
      </c>
      <c r="F271" s="100" t="s">
        <v>68</v>
      </c>
      <c r="G271" s="100" t="s">
        <v>69</v>
      </c>
      <c r="H271" s="399">
        <v>6144</v>
      </c>
    </row>
    <row r="272" spans="2:8" ht="13.5" thickBot="1" x14ac:dyDescent="0.25">
      <c r="B272" s="394"/>
      <c r="C272" s="396"/>
      <c r="D272" s="398"/>
      <c r="E272" s="101" t="s">
        <v>74</v>
      </c>
      <c r="F272" s="102"/>
      <c r="G272" s="102"/>
      <c r="H272" s="400"/>
    </row>
  </sheetData>
  <autoFilter ref="D2:H271" xr:uid="{744C6CFD-7192-485E-AAF4-AF635ED75EC5}"/>
  <mergeCells count="808">
    <mergeCell ref="B3:B4"/>
    <mergeCell ref="C3:C4"/>
    <mergeCell ref="D3:D4"/>
    <mergeCell ref="F3:F4"/>
    <mergeCell ref="G3:G4"/>
    <mergeCell ref="H3:H4"/>
    <mergeCell ref="B7:B8"/>
    <mergeCell ref="C7:C8"/>
    <mergeCell ref="D7:D8"/>
    <mergeCell ref="F7:F8"/>
    <mergeCell ref="G7:G8"/>
    <mergeCell ref="H7:H8"/>
    <mergeCell ref="B5:B6"/>
    <mergeCell ref="C5:C6"/>
    <mergeCell ref="D5:D6"/>
    <mergeCell ref="F5:F6"/>
    <mergeCell ref="G5:G6"/>
    <mergeCell ref="H5:H6"/>
    <mergeCell ref="B11:B12"/>
    <mergeCell ref="C11:C12"/>
    <mergeCell ref="D11:D12"/>
    <mergeCell ref="F11:F12"/>
    <mergeCell ref="G11:G12"/>
    <mergeCell ref="H11:H12"/>
    <mergeCell ref="B9:B10"/>
    <mergeCell ref="C9:C10"/>
    <mergeCell ref="D9:D10"/>
    <mergeCell ref="F9:F10"/>
    <mergeCell ref="G9:G10"/>
    <mergeCell ref="H9:H10"/>
    <mergeCell ref="B15:B16"/>
    <mergeCell ref="C15:C16"/>
    <mergeCell ref="D15:D16"/>
    <mergeCell ref="F15:F16"/>
    <mergeCell ref="G15:G16"/>
    <mergeCell ref="H15:H16"/>
    <mergeCell ref="B13:B14"/>
    <mergeCell ref="C13:C14"/>
    <mergeCell ref="D13:D14"/>
    <mergeCell ref="F13:F14"/>
    <mergeCell ref="G13:G14"/>
    <mergeCell ref="H13:H14"/>
    <mergeCell ref="B19:B20"/>
    <mergeCell ref="C19:C20"/>
    <mergeCell ref="D19:D20"/>
    <mergeCell ref="F19:F20"/>
    <mergeCell ref="G19:G20"/>
    <mergeCell ref="H19:H20"/>
    <mergeCell ref="B17:B18"/>
    <mergeCell ref="C17:C18"/>
    <mergeCell ref="D17:D18"/>
    <mergeCell ref="F17:F18"/>
    <mergeCell ref="G17:G18"/>
    <mergeCell ref="H17:H18"/>
    <mergeCell ref="B23:B24"/>
    <mergeCell ref="C23:C24"/>
    <mergeCell ref="D23:D24"/>
    <mergeCell ref="F23:F24"/>
    <mergeCell ref="G23:G24"/>
    <mergeCell ref="H23:H24"/>
    <mergeCell ref="B21:B22"/>
    <mergeCell ref="C21:C22"/>
    <mergeCell ref="D21:D22"/>
    <mergeCell ref="F21:F22"/>
    <mergeCell ref="G21:G22"/>
    <mergeCell ref="H21:H22"/>
    <mergeCell ref="B27:B28"/>
    <mergeCell ref="C27:C28"/>
    <mergeCell ref="D27:D28"/>
    <mergeCell ref="F27:F28"/>
    <mergeCell ref="G27:G28"/>
    <mergeCell ref="H27:H28"/>
    <mergeCell ref="B25:B26"/>
    <mergeCell ref="C25:C26"/>
    <mergeCell ref="D25:D26"/>
    <mergeCell ref="F25:F26"/>
    <mergeCell ref="G25:G26"/>
    <mergeCell ref="H25:H26"/>
    <mergeCell ref="B31:B32"/>
    <mergeCell ref="C31:C32"/>
    <mergeCell ref="D31:D32"/>
    <mergeCell ref="F31:F32"/>
    <mergeCell ref="G31:G32"/>
    <mergeCell ref="H31:H32"/>
    <mergeCell ref="B29:B30"/>
    <mergeCell ref="C29:C30"/>
    <mergeCell ref="D29:D30"/>
    <mergeCell ref="F29:F30"/>
    <mergeCell ref="G29:G30"/>
    <mergeCell ref="H29:H30"/>
    <mergeCell ref="B35:B36"/>
    <mergeCell ref="C35:C36"/>
    <mergeCell ref="D35:D36"/>
    <mergeCell ref="F35:F36"/>
    <mergeCell ref="G35:G36"/>
    <mergeCell ref="H35:H36"/>
    <mergeCell ref="B33:B34"/>
    <mergeCell ref="C33:C34"/>
    <mergeCell ref="D33:D34"/>
    <mergeCell ref="F33:F34"/>
    <mergeCell ref="G33:G34"/>
    <mergeCell ref="H33:H34"/>
    <mergeCell ref="B39:B40"/>
    <mergeCell ref="C39:C40"/>
    <mergeCell ref="D39:D40"/>
    <mergeCell ref="F39:F40"/>
    <mergeCell ref="G39:G40"/>
    <mergeCell ref="H39:H40"/>
    <mergeCell ref="B37:B38"/>
    <mergeCell ref="C37:C38"/>
    <mergeCell ref="D37:D38"/>
    <mergeCell ref="F37:F38"/>
    <mergeCell ref="G37:G38"/>
    <mergeCell ref="H37:H38"/>
    <mergeCell ref="B43:B44"/>
    <mergeCell ref="C43:C44"/>
    <mergeCell ref="D43:D44"/>
    <mergeCell ref="F43:F44"/>
    <mergeCell ref="G43:G44"/>
    <mergeCell ref="H43:H44"/>
    <mergeCell ref="B41:B42"/>
    <mergeCell ref="C41:C42"/>
    <mergeCell ref="D41:D42"/>
    <mergeCell ref="F41:F42"/>
    <mergeCell ref="G41:G42"/>
    <mergeCell ref="H41:H42"/>
    <mergeCell ref="B47:B48"/>
    <mergeCell ref="C47:C48"/>
    <mergeCell ref="D47:D48"/>
    <mergeCell ref="F47:F48"/>
    <mergeCell ref="G47:G48"/>
    <mergeCell ref="H47:H48"/>
    <mergeCell ref="B45:B46"/>
    <mergeCell ref="C45:C46"/>
    <mergeCell ref="D45:D46"/>
    <mergeCell ref="F45:F46"/>
    <mergeCell ref="G45:G46"/>
    <mergeCell ref="H45:H46"/>
    <mergeCell ref="B51:B52"/>
    <mergeCell ref="C51:C52"/>
    <mergeCell ref="D51:D52"/>
    <mergeCell ref="F51:F52"/>
    <mergeCell ref="G51:G52"/>
    <mergeCell ref="H51:H52"/>
    <mergeCell ref="B49:B50"/>
    <mergeCell ref="C49:C50"/>
    <mergeCell ref="D49:D50"/>
    <mergeCell ref="F49:F50"/>
    <mergeCell ref="G49:G50"/>
    <mergeCell ref="H49:H50"/>
    <mergeCell ref="B55:B56"/>
    <mergeCell ref="C55:C56"/>
    <mergeCell ref="D55:D56"/>
    <mergeCell ref="F55:F56"/>
    <mergeCell ref="G55:G56"/>
    <mergeCell ref="H55:H56"/>
    <mergeCell ref="B53:B54"/>
    <mergeCell ref="C53:C54"/>
    <mergeCell ref="D53:D54"/>
    <mergeCell ref="F53:F54"/>
    <mergeCell ref="G53:G54"/>
    <mergeCell ref="H53:H54"/>
    <mergeCell ref="B59:B60"/>
    <mergeCell ref="C59:C60"/>
    <mergeCell ref="D59:D60"/>
    <mergeCell ref="F59:F60"/>
    <mergeCell ref="G59:G60"/>
    <mergeCell ref="H59:H60"/>
    <mergeCell ref="B57:B58"/>
    <mergeCell ref="C57:C58"/>
    <mergeCell ref="D57:D58"/>
    <mergeCell ref="F57:F58"/>
    <mergeCell ref="G57:G58"/>
    <mergeCell ref="H57:H58"/>
    <mergeCell ref="B63:B64"/>
    <mergeCell ref="C63:C64"/>
    <mergeCell ref="D63:D64"/>
    <mergeCell ref="F63:F64"/>
    <mergeCell ref="G63:G64"/>
    <mergeCell ref="H63:H64"/>
    <mergeCell ref="B61:B62"/>
    <mergeCell ref="C61:C62"/>
    <mergeCell ref="D61:D62"/>
    <mergeCell ref="F61:F62"/>
    <mergeCell ref="G61:G62"/>
    <mergeCell ref="H61:H62"/>
    <mergeCell ref="B67:B68"/>
    <mergeCell ref="C67:C68"/>
    <mergeCell ref="D67:D68"/>
    <mergeCell ref="F67:F68"/>
    <mergeCell ref="G67:G68"/>
    <mergeCell ref="H67:H68"/>
    <mergeCell ref="B65:B66"/>
    <mergeCell ref="C65:C66"/>
    <mergeCell ref="D65:D66"/>
    <mergeCell ref="F65:F66"/>
    <mergeCell ref="G65:G66"/>
    <mergeCell ref="H65:H66"/>
    <mergeCell ref="B71:B72"/>
    <mergeCell ref="C71:C72"/>
    <mergeCell ref="D71:D72"/>
    <mergeCell ref="F71:F72"/>
    <mergeCell ref="G71:G72"/>
    <mergeCell ref="H71:H72"/>
    <mergeCell ref="B69:B70"/>
    <mergeCell ref="C69:C70"/>
    <mergeCell ref="D69:D70"/>
    <mergeCell ref="F69:F70"/>
    <mergeCell ref="G69:G70"/>
    <mergeCell ref="H69:H70"/>
    <mergeCell ref="B75:B76"/>
    <mergeCell ref="C75:C76"/>
    <mergeCell ref="D75:D76"/>
    <mergeCell ref="F75:F76"/>
    <mergeCell ref="G75:G76"/>
    <mergeCell ref="H75:H76"/>
    <mergeCell ref="B73:B74"/>
    <mergeCell ref="C73:C74"/>
    <mergeCell ref="D73:D74"/>
    <mergeCell ref="F73:F74"/>
    <mergeCell ref="G73:G74"/>
    <mergeCell ref="H73:H74"/>
    <mergeCell ref="B79:B80"/>
    <mergeCell ref="C79:C80"/>
    <mergeCell ref="D79:D80"/>
    <mergeCell ref="F79:F80"/>
    <mergeCell ref="G79:G80"/>
    <mergeCell ref="H79:H80"/>
    <mergeCell ref="B77:B78"/>
    <mergeCell ref="C77:C78"/>
    <mergeCell ref="D77:D78"/>
    <mergeCell ref="F77:F78"/>
    <mergeCell ref="G77:G78"/>
    <mergeCell ref="H77:H78"/>
    <mergeCell ref="B83:B84"/>
    <mergeCell ref="C83:C84"/>
    <mergeCell ref="D83:D84"/>
    <mergeCell ref="F83:F84"/>
    <mergeCell ref="G83:G84"/>
    <mergeCell ref="H83:H84"/>
    <mergeCell ref="B81:B82"/>
    <mergeCell ref="C81:C82"/>
    <mergeCell ref="D81:D82"/>
    <mergeCell ref="F81:F82"/>
    <mergeCell ref="G81:G82"/>
    <mergeCell ref="H81:H82"/>
    <mergeCell ref="B87:B88"/>
    <mergeCell ref="C87:C88"/>
    <mergeCell ref="D87:D88"/>
    <mergeCell ref="F87:F88"/>
    <mergeCell ref="G87:G88"/>
    <mergeCell ref="H87:H88"/>
    <mergeCell ref="B85:B86"/>
    <mergeCell ref="C85:C86"/>
    <mergeCell ref="D85:D86"/>
    <mergeCell ref="F85:F86"/>
    <mergeCell ref="G85:G86"/>
    <mergeCell ref="H85:H86"/>
    <mergeCell ref="B91:B92"/>
    <mergeCell ref="C91:C92"/>
    <mergeCell ref="D91:D92"/>
    <mergeCell ref="F91:F92"/>
    <mergeCell ref="G91:G92"/>
    <mergeCell ref="H91:H92"/>
    <mergeCell ref="B89:B90"/>
    <mergeCell ref="C89:C90"/>
    <mergeCell ref="D89:D90"/>
    <mergeCell ref="F89:F90"/>
    <mergeCell ref="G89:G90"/>
    <mergeCell ref="H89:H90"/>
    <mergeCell ref="B95:B96"/>
    <mergeCell ref="C95:C96"/>
    <mergeCell ref="D95:D96"/>
    <mergeCell ref="F95:F96"/>
    <mergeCell ref="G95:G96"/>
    <mergeCell ref="H95:H96"/>
    <mergeCell ref="B93:B94"/>
    <mergeCell ref="C93:C94"/>
    <mergeCell ref="D93:D94"/>
    <mergeCell ref="F93:F94"/>
    <mergeCell ref="G93:G94"/>
    <mergeCell ref="H93:H94"/>
    <mergeCell ref="B99:B100"/>
    <mergeCell ref="C99:C100"/>
    <mergeCell ref="D99:D100"/>
    <mergeCell ref="F99:F100"/>
    <mergeCell ref="G99:G100"/>
    <mergeCell ref="H99:H100"/>
    <mergeCell ref="B97:B98"/>
    <mergeCell ref="C97:C98"/>
    <mergeCell ref="D97:D98"/>
    <mergeCell ref="F97:F98"/>
    <mergeCell ref="G97:G98"/>
    <mergeCell ref="H97:H98"/>
    <mergeCell ref="B103:B104"/>
    <mergeCell ref="C103:C104"/>
    <mergeCell ref="D103:D104"/>
    <mergeCell ref="F103:F104"/>
    <mergeCell ref="G103:G104"/>
    <mergeCell ref="H103:H104"/>
    <mergeCell ref="B101:B102"/>
    <mergeCell ref="C101:C102"/>
    <mergeCell ref="D101:D102"/>
    <mergeCell ref="F101:F102"/>
    <mergeCell ref="G101:G102"/>
    <mergeCell ref="H101:H102"/>
    <mergeCell ref="B107:B108"/>
    <mergeCell ref="C107:C108"/>
    <mergeCell ref="D107:D108"/>
    <mergeCell ref="F107:F108"/>
    <mergeCell ref="G107:G108"/>
    <mergeCell ref="H107:H108"/>
    <mergeCell ref="B105:B106"/>
    <mergeCell ref="C105:C106"/>
    <mergeCell ref="D105:D106"/>
    <mergeCell ref="F105:F106"/>
    <mergeCell ref="G105:G106"/>
    <mergeCell ref="H105:H106"/>
    <mergeCell ref="B111:B112"/>
    <mergeCell ref="C111:C112"/>
    <mergeCell ref="D111:D112"/>
    <mergeCell ref="F111:F112"/>
    <mergeCell ref="G111:G112"/>
    <mergeCell ref="H111:H112"/>
    <mergeCell ref="B109:B110"/>
    <mergeCell ref="C109:C110"/>
    <mergeCell ref="D109:D110"/>
    <mergeCell ref="F109:F110"/>
    <mergeCell ref="G109:G110"/>
    <mergeCell ref="H109:H110"/>
    <mergeCell ref="B115:B116"/>
    <mergeCell ref="C115:C116"/>
    <mergeCell ref="D115:D116"/>
    <mergeCell ref="F115:F116"/>
    <mergeCell ref="G115:G116"/>
    <mergeCell ref="H115:H116"/>
    <mergeCell ref="B113:B114"/>
    <mergeCell ref="C113:C114"/>
    <mergeCell ref="D113:D114"/>
    <mergeCell ref="F113:F114"/>
    <mergeCell ref="G113:G114"/>
    <mergeCell ref="H113:H114"/>
    <mergeCell ref="B119:B120"/>
    <mergeCell ref="C119:C120"/>
    <mergeCell ref="D119:D120"/>
    <mergeCell ref="F119:F120"/>
    <mergeCell ref="G119:G120"/>
    <mergeCell ref="H119:H120"/>
    <mergeCell ref="B117:B118"/>
    <mergeCell ref="C117:C118"/>
    <mergeCell ref="D117:D118"/>
    <mergeCell ref="F117:F118"/>
    <mergeCell ref="G117:G118"/>
    <mergeCell ref="H117:H118"/>
    <mergeCell ref="B123:B124"/>
    <mergeCell ref="C123:C124"/>
    <mergeCell ref="D123:D124"/>
    <mergeCell ref="F123:F124"/>
    <mergeCell ref="G123:G124"/>
    <mergeCell ref="H123:H124"/>
    <mergeCell ref="B121:B122"/>
    <mergeCell ref="C121:C122"/>
    <mergeCell ref="D121:D122"/>
    <mergeCell ref="F121:F122"/>
    <mergeCell ref="G121:G122"/>
    <mergeCell ref="H121:H122"/>
    <mergeCell ref="B127:B128"/>
    <mergeCell ref="C127:C128"/>
    <mergeCell ref="D127:D128"/>
    <mergeCell ref="F127:F128"/>
    <mergeCell ref="G127:G128"/>
    <mergeCell ref="H127:H128"/>
    <mergeCell ref="B125:B126"/>
    <mergeCell ref="C125:C126"/>
    <mergeCell ref="D125:D126"/>
    <mergeCell ref="F125:F126"/>
    <mergeCell ref="G125:G126"/>
    <mergeCell ref="H125:H126"/>
    <mergeCell ref="B131:B132"/>
    <mergeCell ref="C131:C132"/>
    <mergeCell ref="D131:D132"/>
    <mergeCell ref="F131:F132"/>
    <mergeCell ref="G131:G132"/>
    <mergeCell ref="H131:H132"/>
    <mergeCell ref="B129:B130"/>
    <mergeCell ref="C129:C130"/>
    <mergeCell ref="D129:D130"/>
    <mergeCell ref="F129:F130"/>
    <mergeCell ref="G129:G130"/>
    <mergeCell ref="H129:H130"/>
    <mergeCell ref="B135:B136"/>
    <mergeCell ref="C135:C136"/>
    <mergeCell ref="D135:D136"/>
    <mergeCell ref="F135:F136"/>
    <mergeCell ref="G135:G136"/>
    <mergeCell ref="H135:H136"/>
    <mergeCell ref="B133:B134"/>
    <mergeCell ref="C133:C134"/>
    <mergeCell ref="D133:D134"/>
    <mergeCell ref="F133:F134"/>
    <mergeCell ref="G133:G134"/>
    <mergeCell ref="H133:H134"/>
    <mergeCell ref="B139:B140"/>
    <mergeCell ref="C139:C140"/>
    <mergeCell ref="D139:D140"/>
    <mergeCell ref="F139:F140"/>
    <mergeCell ref="G139:G140"/>
    <mergeCell ref="H139:H140"/>
    <mergeCell ref="B137:B138"/>
    <mergeCell ref="C137:C138"/>
    <mergeCell ref="D137:D138"/>
    <mergeCell ref="F137:F138"/>
    <mergeCell ref="G137:G138"/>
    <mergeCell ref="H137:H138"/>
    <mergeCell ref="B143:B144"/>
    <mergeCell ref="C143:C144"/>
    <mergeCell ref="D143:D144"/>
    <mergeCell ref="F143:F144"/>
    <mergeCell ref="G143:G144"/>
    <mergeCell ref="H143:H144"/>
    <mergeCell ref="B141:B142"/>
    <mergeCell ref="C141:C142"/>
    <mergeCell ref="D141:D142"/>
    <mergeCell ref="F141:F142"/>
    <mergeCell ref="G141:G142"/>
    <mergeCell ref="H141:H142"/>
    <mergeCell ref="B147:B148"/>
    <mergeCell ref="C147:C148"/>
    <mergeCell ref="D147:D148"/>
    <mergeCell ref="F147:F148"/>
    <mergeCell ref="G147:G148"/>
    <mergeCell ref="H147:H148"/>
    <mergeCell ref="B145:B146"/>
    <mergeCell ref="C145:C146"/>
    <mergeCell ref="D145:D146"/>
    <mergeCell ref="F145:F146"/>
    <mergeCell ref="G145:G146"/>
    <mergeCell ref="H145:H146"/>
    <mergeCell ref="B151:B152"/>
    <mergeCell ref="C151:C152"/>
    <mergeCell ref="D151:D152"/>
    <mergeCell ref="F151:F152"/>
    <mergeCell ref="G151:G152"/>
    <mergeCell ref="H151:H152"/>
    <mergeCell ref="B149:B150"/>
    <mergeCell ref="C149:C150"/>
    <mergeCell ref="D149:D150"/>
    <mergeCell ref="F149:F150"/>
    <mergeCell ref="G149:G150"/>
    <mergeCell ref="H149:H150"/>
    <mergeCell ref="B155:B156"/>
    <mergeCell ref="C155:C156"/>
    <mergeCell ref="D155:D156"/>
    <mergeCell ref="F155:F156"/>
    <mergeCell ref="G155:G156"/>
    <mergeCell ref="H155:H156"/>
    <mergeCell ref="B153:B154"/>
    <mergeCell ref="C153:C154"/>
    <mergeCell ref="D153:D154"/>
    <mergeCell ref="F153:F154"/>
    <mergeCell ref="G153:G154"/>
    <mergeCell ref="H153:H154"/>
    <mergeCell ref="B159:B160"/>
    <mergeCell ref="C159:C160"/>
    <mergeCell ref="D159:D160"/>
    <mergeCell ref="F159:F160"/>
    <mergeCell ref="G159:G160"/>
    <mergeCell ref="H159:H160"/>
    <mergeCell ref="B157:B158"/>
    <mergeCell ref="C157:C158"/>
    <mergeCell ref="D157:D158"/>
    <mergeCell ref="F157:F158"/>
    <mergeCell ref="G157:G158"/>
    <mergeCell ref="H157:H158"/>
    <mergeCell ref="B163:B164"/>
    <mergeCell ref="C163:C164"/>
    <mergeCell ref="D163:D164"/>
    <mergeCell ref="F163:F164"/>
    <mergeCell ref="G163:G164"/>
    <mergeCell ref="H163:H164"/>
    <mergeCell ref="B161:B162"/>
    <mergeCell ref="C161:C162"/>
    <mergeCell ref="D161:D162"/>
    <mergeCell ref="F161:F162"/>
    <mergeCell ref="G161:G162"/>
    <mergeCell ref="H161:H162"/>
    <mergeCell ref="B167:B168"/>
    <mergeCell ref="C167:C168"/>
    <mergeCell ref="D167:D168"/>
    <mergeCell ref="F167:F168"/>
    <mergeCell ref="G167:G168"/>
    <mergeCell ref="H167:H168"/>
    <mergeCell ref="B165:B166"/>
    <mergeCell ref="C165:C166"/>
    <mergeCell ref="D165:D166"/>
    <mergeCell ref="F165:F166"/>
    <mergeCell ref="G165:G166"/>
    <mergeCell ref="H165:H166"/>
    <mergeCell ref="B171:B172"/>
    <mergeCell ref="C171:C172"/>
    <mergeCell ref="D171:D172"/>
    <mergeCell ref="F171:F172"/>
    <mergeCell ref="G171:G172"/>
    <mergeCell ref="H171:H172"/>
    <mergeCell ref="B169:B170"/>
    <mergeCell ref="C169:C170"/>
    <mergeCell ref="D169:D170"/>
    <mergeCell ref="F169:F170"/>
    <mergeCell ref="G169:G170"/>
    <mergeCell ref="H169:H170"/>
    <mergeCell ref="B175:B176"/>
    <mergeCell ref="C175:C176"/>
    <mergeCell ref="D175:D176"/>
    <mergeCell ref="F175:F176"/>
    <mergeCell ref="G175:G176"/>
    <mergeCell ref="H175:H176"/>
    <mergeCell ref="B173:B174"/>
    <mergeCell ref="C173:C174"/>
    <mergeCell ref="D173:D174"/>
    <mergeCell ref="F173:F174"/>
    <mergeCell ref="G173:G174"/>
    <mergeCell ref="H173:H174"/>
    <mergeCell ref="B179:B180"/>
    <mergeCell ref="C179:C180"/>
    <mergeCell ref="D179:D180"/>
    <mergeCell ref="F179:F180"/>
    <mergeCell ref="G179:G180"/>
    <mergeCell ref="H179:H180"/>
    <mergeCell ref="B177:B178"/>
    <mergeCell ref="C177:C178"/>
    <mergeCell ref="D177:D178"/>
    <mergeCell ref="F177:F178"/>
    <mergeCell ref="G177:G178"/>
    <mergeCell ref="H177:H178"/>
    <mergeCell ref="B183:B184"/>
    <mergeCell ref="C183:C184"/>
    <mergeCell ref="D183:D184"/>
    <mergeCell ref="F183:F184"/>
    <mergeCell ref="G183:G184"/>
    <mergeCell ref="H183:H184"/>
    <mergeCell ref="B181:B182"/>
    <mergeCell ref="C181:C182"/>
    <mergeCell ref="D181:D182"/>
    <mergeCell ref="F181:F182"/>
    <mergeCell ref="G181:G182"/>
    <mergeCell ref="H181:H182"/>
    <mergeCell ref="B187:B188"/>
    <mergeCell ref="C187:C188"/>
    <mergeCell ref="D187:D188"/>
    <mergeCell ref="F187:F188"/>
    <mergeCell ref="G187:G188"/>
    <mergeCell ref="H187:H188"/>
    <mergeCell ref="B185:B186"/>
    <mergeCell ref="C185:C186"/>
    <mergeCell ref="D185:D186"/>
    <mergeCell ref="F185:F186"/>
    <mergeCell ref="G185:G186"/>
    <mergeCell ref="H185:H186"/>
    <mergeCell ref="B191:B192"/>
    <mergeCell ref="C191:C192"/>
    <mergeCell ref="D191:D192"/>
    <mergeCell ref="F191:F192"/>
    <mergeCell ref="G191:G192"/>
    <mergeCell ref="H191:H192"/>
    <mergeCell ref="B189:B190"/>
    <mergeCell ref="C189:C190"/>
    <mergeCell ref="D189:D190"/>
    <mergeCell ref="F189:F190"/>
    <mergeCell ref="G189:G190"/>
    <mergeCell ref="H189:H190"/>
    <mergeCell ref="B195:B196"/>
    <mergeCell ref="C195:C196"/>
    <mergeCell ref="D195:D196"/>
    <mergeCell ref="F195:F196"/>
    <mergeCell ref="G195:G196"/>
    <mergeCell ref="H195:H196"/>
    <mergeCell ref="B193:B194"/>
    <mergeCell ref="C193:C194"/>
    <mergeCell ref="D193:D194"/>
    <mergeCell ref="F193:F194"/>
    <mergeCell ref="G193:G194"/>
    <mergeCell ref="H193:H194"/>
    <mergeCell ref="B199:B200"/>
    <mergeCell ref="C199:C200"/>
    <mergeCell ref="D199:D200"/>
    <mergeCell ref="F199:F200"/>
    <mergeCell ref="G199:G200"/>
    <mergeCell ref="H199:H200"/>
    <mergeCell ref="B197:B198"/>
    <mergeCell ref="C197:C198"/>
    <mergeCell ref="D197:D198"/>
    <mergeCell ref="F197:F198"/>
    <mergeCell ref="G197:G198"/>
    <mergeCell ref="H197:H198"/>
    <mergeCell ref="B203:B204"/>
    <mergeCell ref="C203:C204"/>
    <mergeCell ref="D203:D204"/>
    <mergeCell ref="F203:F204"/>
    <mergeCell ref="G203:G204"/>
    <mergeCell ref="H203:H204"/>
    <mergeCell ref="B201:B202"/>
    <mergeCell ref="C201:C202"/>
    <mergeCell ref="D201:D202"/>
    <mergeCell ref="F201:F202"/>
    <mergeCell ref="G201:G202"/>
    <mergeCell ref="H201:H202"/>
    <mergeCell ref="B207:B208"/>
    <mergeCell ref="C207:C208"/>
    <mergeCell ref="D207:D208"/>
    <mergeCell ref="F207:F208"/>
    <mergeCell ref="G207:G208"/>
    <mergeCell ref="H207:H208"/>
    <mergeCell ref="B205:B206"/>
    <mergeCell ref="C205:C206"/>
    <mergeCell ref="D205:D206"/>
    <mergeCell ref="F205:F206"/>
    <mergeCell ref="G205:G206"/>
    <mergeCell ref="H205:H206"/>
    <mergeCell ref="B211:B212"/>
    <mergeCell ref="C211:C212"/>
    <mergeCell ref="D211:D212"/>
    <mergeCell ref="F211:F212"/>
    <mergeCell ref="G211:G212"/>
    <mergeCell ref="H211:H212"/>
    <mergeCell ref="B209:B210"/>
    <mergeCell ref="C209:C210"/>
    <mergeCell ref="D209:D210"/>
    <mergeCell ref="F209:F210"/>
    <mergeCell ref="G209:G210"/>
    <mergeCell ref="H209:H210"/>
    <mergeCell ref="B215:B216"/>
    <mergeCell ref="C215:C216"/>
    <mergeCell ref="D215:D216"/>
    <mergeCell ref="F215:F216"/>
    <mergeCell ref="G215:G216"/>
    <mergeCell ref="H215:H216"/>
    <mergeCell ref="B213:B214"/>
    <mergeCell ref="C213:C214"/>
    <mergeCell ref="D213:D214"/>
    <mergeCell ref="F213:F214"/>
    <mergeCell ref="G213:G214"/>
    <mergeCell ref="H213:H214"/>
    <mergeCell ref="B219:B220"/>
    <mergeCell ref="C219:C220"/>
    <mergeCell ref="D219:D220"/>
    <mergeCell ref="F219:F220"/>
    <mergeCell ref="G219:G220"/>
    <mergeCell ref="H219:H220"/>
    <mergeCell ref="B217:B218"/>
    <mergeCell ref="C217:C218"/>
    <mergeCell ref="D217:D218"/>
    <mergeCell ref="F217:F218"/>
    <mergeCell ref="G217:G218"/>
    <mergeCell ref="H217:H218"/>
    <mergeCell ref="B223:B224"/>
    <mergeCell ref="C223:C224"/>
    <mergeCell ref="D223:D224"/>
    <mergeCell ref="F223:F224"/>
    <mergeCell ref="G223:G224"/>
    <mergeCell ref="H223:H224"/>
    <mergeCell ref="B221:B222"/>
    <mergeCell ref="C221:C222"/>
    <mergeCell ref="D221:D222"/>
    <mergeCell ref="F221:F222"/>
    <mergeCell ref="G221:G222"/>
    <mergeCell ref="H221:H222"/>
    <mergeCell ref="B227:B228"/>
    <mergeCell ref="C227:C228"/>
    <mergeCell ref="D227:D228"/>
    <mergeCell ref="F227:F228"/>
    <mergeCell ref="G227:G228"/>
    <mergeCell ref="H227:H228"/>
    <mergeCell ref="B225:B226"/>
    <mergeCell ref="C225:C226"/>
    <mergeCell ref="D225:D226"/>
    <mergeCell ref="F225:F226"/>
    <mergeCell ref="G225:G226"/>
    <mergeCell ref="H225:H226"/>
    <mergeCell ref="B231:B232"/>
    <mergeCell ref="C231:C232"/>
    <mergeCell ref="D231:D232"/>
    <mergeCell ref="F231:F232"/>
    <mergeCell ref="G231:G232"/>
    <mergeCell ref="H231:H232"/>
    <mergeCell ref="B229:B230"/>
    <mergeCell ref="C229:C230"/>
    <mergeCell ref="D229:D230"/>
    <mergeCell ref="F229:F230"/>
    <mergeCell ref="G229:G230"/>
    <mergeCell ref="H229:H230"/>
    <mergeCell ref="B235:B236"/>
    <mergeCell ref="C235:C236"/>
    <mergeCell ref="D235:D236"/>
    <mergeCell ref="F235:F236"/>
    <mergeCell ref="G235:G236"/>
    <mergeCell ref="H235:H236"/>
    <mergeCell ref="B233:B234"/>
    <mergeCell ref="C233:C234"/>
    <mergeCell ref="D233:D234"/>
    <mergeCell ref="F233:F234"/>
    <mergeCell ref="G233:G234"/>
    <mergeCell ref="H233:H234"/>
    <mergeCell ref="B239:B240"/>
    <mergeCell ref="C239:C240"/>
    <mergeCell ref="D239:D240"/>
    <mergeCell ref="F239:F240"/>
    <mergeCell ref="G239:G240"/>
    <mergeCell ref="H239:H240"/>
    <mergeCell ref="B237:B238"/>
    <mergeCell ref="C237:C238"/>
    <mergeCell ref="D237:D238"/>
    <mergeCell ref="F237:F238"/>
    <mergeCell ref="G237:G238"/>
    <mergeCell ref="H237:H238"/>
    <mergeCell ref="B243:B244"/>
    <mergeCell ref="C243:C244"/>
    <mergeCell ref="D243:D244"/>
    <mergeCell ref="F243:F244"/>
    <mergeCell ref="G243:G244"/>
    <mergeCell ref="H243:H244"/>
    <mergeCell ref="B241:B242"/>
    <mergeCell ref="C241:C242"/>
    <mergeCell ref="D241:D242"/>
    <mergeCell ref="F241:F242"/>
    <mergeCell ref="G241:G242"/>
    <mergeCell ref="H241:H242"/>
    <mergeCell ref="B247:B248"/>
    <mergeCell ref="C247:C248"/>
    <mergeCell ref="D247:D248"/>
    <mergeCell ref="F247:F248"/>
    <mergeCell ref="G247:G248"/>
    <mergeCell ref="H247:H248"/>
    <mergeCell ref="B245:B246"/>
    <mergeCell ref="C245:C246"/>
    <mergeCell ref="D245:D246"/>
    <mergeCell ref="F245:F246"/>
    <mergeCell ref="G245:G246"/>
    <mergeCell ref="H245:H246"/>
    <mergeCell ref="B251:B252"/>
    <mergeCell ref="C251:C252"/>
    <mergeCell ref="D251:D252"/>
    <mergeCell ref="F251:F252"/>
    <mergeCell ref="G251:G252"/>
    <mergeCell ref="H251:H252"/>
    <mergeCell ref="B249:B250"/>
    <mergeCell ref="C249:C250"/>
    <mergeCell ref="D249:D250"/>
    <mergeCell ref="F249:F250"/>
    <mergeCell ref="G249:G250"/>
    <mergeCell ref="H249:H250"/>
    <mergeCell ref="B255:B256"/>
    <mergeCell ref="C255:C256"/>
    <mergeCell ref="D255:D256"/>
    <mergeCell ref="F255:F256"/>
    <mergeCell ref="G255:G256"/>
    <mergeCell ref="H255:H256"/>
    <mergeCell ref="B253:B254"/>
    <mergeCell ref="C253:C254"/>
    <mergeCell ref="D253:D254"/>
    <mergeCell ref="F253:F254"/>
    <mergeCell ref="G253:G254"/>
    <mergeCell ref="H253:H254"/>
    <mergeCell ref="B259:B260"/>
    <mergeCell ref="C259:C260"/>
    <mergeCell ref="D259:D260"/>
    <mergeCell ref="F259:F260"/>
    <mergeCell ref="G259:G260"/>
    <mergeCell ref="H259:H260"/>
    <mergeCell ref="B257:B258"/>
    <mergeCell ref="C257:C258"/>
    <mergeCell ref="D257:D258"/>
    <mergeCell ref="F257:F258"/>
    <mergeCell ref="G257:G258"/>
    <mergeCell ref="H257:H258"/>
    <mergeCell ref="B263:B264"/>
    <mergeCell ref="C263:C264"/>
    <mergeCell ref="D263:D264"/>
    <mergeCell ref="F263:F264"/>
    <mergeCell ref="G263:G264"/>
    <mergeCell ref="H263:H264"/>
    <mergeCell ref="B261:B262"/>
    <mergeCell ref="C261:C262"/>
    <mergeCell ref="D261:D262"/>
    <mergeCell ref="F261:F262"/>
    <mergeCell ref="G261:G262"/>
    <mergeCell ref="H261:H262"/>
    <mergeCell ref="B267:B268"/>
    <mergeCell ref="C267:C268"/>
    <mergeCell ref="D267:D268"/>
    <mergeCell ref="F267:F268"/>
    <mergeCell ref="G267:G268"/>
    <mergeCell ref="H267:H268"/>
    <mergeCell ref="B265:B266"/>
    <mergeCell ref="C265:C266"/>
    <mergeCell ref="D265:D266"/>
    <mergeCell ref="F265:F266"/>
    <mergeCell ref="G265:G266"/>
    <mergeCell ref="H265:H266"/>
    <mergeCell ref="B271:B272"/>
    <mergeCell ref="C271:C272"/>
    <mergeCell ref="D271:D272"/>
    <mergeCell ref="H271:H272"/>
    <mergeCell ref="B269:B270"/>
    <mergeCell ref="C269:C270"/>
    <mergeCell ref="D269:D270"/>
    <mergeCell ref="F269:F270"/>
    <mergeCell ref="G269:G270"/>
    <mergeCell ref="H269:H270"/>
  </mergeCells>
  <conditionalFormatting sqref="E3:E272">
    <cfRule type="expression" dxfId="10" priority="1">
      <formula>CELL("protect",E3)=0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8BB84-F6AD-4EA7-B6C7-F4790D39050C}">
  <sheetPr>
    <tabColor theme="4" tint="0.39997558519241921"/>
  </sheetPr>
  <dimension ref="A5:Y145"/>
  <sheetViews>
    <sheetView topLeftCell="A123" workbookViewId="0">
      <selection activeCell="C110" sqref="C110:C145"/>
    </sheetView>
  </sheetViews>
  <sheetFormatPr defaultRowHeight="15" x14ac:dyDescent="0.25"/>
  <cols>
    <col min="2" max="2" width="7.7109375" customWidth="1"/>
    <col min="3" max="3" width="51.5703125" bestFit="1" customWidth="1"/>
    <col min="4" max="4" width="11.7109375" customWidth="1"/>
    <col min="5" max="5" width="10.28515625" customWidth="1"/>
    <col min="6" max="6" width="2.42578125" customWidth="1"/>
    <col min="7" max="7" width="8" bestFit="1" customWidth="1"/>
    <col min="8" max="8" width="8.42578125" bestFit="1" customWidth="1"/>
    <col min="9" max="9" width="8.28515625" bestFit="1" customWidth="1"/>
    <col min="10" max="10" width="3.28515625" customWidth="1"/>
    <col min="11" max="11" width="8" bestFit="1" customWidth="1"/>
    <col min="12" max="12" width="8.42578125" bestFit="1" customWidth="1"/>
    <col min="13" max="13" width="8.28515625" bestFit="1" customWidth="1"/>
    <col min="14" max="14" width="2.85546875" customWidth="1"/>
    <col min="15" max="15" width="8" bestFit="1" customWidth="1"/>
    <col min="16" max="16" width="8.42578125" bestFit="1" customWidth="1"/>
    <col min="17" max="17" width="8.28515625" bestFit="1" customWidth="1"/>
    <col min="18" max="18" width="3.5703125" customWidth="1"/>
    <col min="19" max="19" width="8" bestFit="1" customWidth="1"/>
    <col min="20" max="20" width="8.42578125" bestFit="1" customWidth="1"/>
    <col min="21" max="21" width="8.28515625" bestFit="1" customWidth="1"/>
    <col min="22" max="22" width="17.28515625" customWidth="1"/>
  </cols>
  <sheetData>
    <row r="5" spans="2:25" x14ac:dyDescent="0.25">
      <c r="B5" s="318" t="s">
        <v>519</v>
      </c>
      <c r="C5" s="319"/>
      <c r="D5" s="319"/>
      <c r="E5" s="319"/>
      <c r="F5" s="319"/>
      <c r="G5" s="319"/>
      <c r="H5" s="319"/>
      <c r="I5" s="319"/>
      <c r="J5" s="319"/>
      <c r="K5" s="319"/>
      <c r="L5" s="319"/>
      <c r="M5" s="319"/>
      <c r="N5" s="319"/>
      <c r="O5" s="319"/>
      <c r="P5" s="319"/>
      <c r="Q5" s="319"/>
      <c r="R5" s="319"/>
      <c r="S5" s="319"/>
      <c r="T5" s="319"/>
      <c r="U5" s="320"/>
      <c r="V5" s="42"/>
      <c r="W5" s="42"/>
      <c r="X5" s="42"/>
      <c r="Y5" s="42"/>
    </row>
    <row r="6" spans="2:25" x14ac:dyDescent="0.25">
      <c r="B6" s="168"/>
      <c r="C6" s="169"/>
      <c r="D6" s="169"/>
      <c r="E6" s="169"/>
      <c r="F6" s="170"/>
      <c r="G6" s="319" t="s">
        <v>553</v>
      </c>
      <c r="H6" s="319"/>
      <c r="I6" s="319"/>
      <c r="J6" s="319"/>
      <c r="K6" s="319"/>
      <c r="L6" s="319"/>
      <c r="M6" s="319"/>
      <c r="N6" s="319"/>
      <c r="O6" s="319"/>
      <c r="P6" s="319"/>
      <c r="Q6" s="319"/>
      <c r="R6" s="319"/>
      <c r="S6" s="319"/>
      <c r="T6" s="319"/>
      <c r="U6" s="320"/>
      <c r="V6" s="42"/>
      <c r="W6" s="42"/>
      <c r="X6" s="42"/>
      <c r="Y6" s="42"/>
    </row>
    <row r="7" spans="2:25" x14ac:dyDescent="0.25">
      <c r="B7" s="312" t="s">
        <v>48</v>
      </c>
      <c r="C7" s="311" t="s">
        <v>64</v>
      </c>
      <c r="D7" s="312" t="s">
        <v>65</v>
      </c>
      <c r="E7" s="313" t="s">
        <v>50</v>
      </c>
      <c r="F7" s="141"/>
      <c r="G7" s="314" t="s">
        <v>263</v>
      </c>
      <c r="H7" s="315"/>
      <c r="I7" s="315"/>
      <c r="J7" s="141"/>
      <c r="K7" s="314" t="s">
        <v>66</v>
      </c>
      <c r="L7" s="315"/>
      <c r="M7" s="315"/>
      <c r="N7" s="141"/>
      <c r="O7" s="315" t="s">
        <v>67</v>
      </c>
      <c r="P7" s="315"/>
      <c r="Q7" s="315"/>
      <c r="R7" s="141"/>
      <c r="S7" s="315" t="s">
        <v>68</v>
      </c>
      <c r="T7" s="315"/>
      <c r="U7" s="315"/>
      <c r="V7" s="42"/>
      <c r="W7" s="42"/>
      <c r="X7" s="42"/>
      <c r="Y7" s="42"/>
    </row>
    <row r="8" spans="2:25" x14ac:dyDescent="0.25">
      <c r="B8" s="312"/>
      <c r="C8" s="311"/>
      <c r="D8" s="312"/>
      <c r="E8" s="313"/>
      <c r="F8" s="142"/>
      <c r="G8" s="124" t="s">
        <v>69</v>
      </c>
      <c r="H8" s="124" t="s">
        <v>70</v>
      </c>
      <c r="I8" s="124" t="s">
        <v>71</v>
      </c>
      <c r="J8" s="142"/>
      <c r="K8" s="124" t="s">
        <v>69</v>
      </c>
      <c r="L8" s="83" t="s">
        <v>70</v>
      </c>
      <c r="M8" s="83" t="s">
        <v>71</v>
      </c>
      <c r="N8" s="142"/>
      <c r="O8" s="83" t="s">
        <v>69</v>
      </c>
      <c r="P8" s="83" t="s">
        <v>70</v>
      </c>
      <c r="Q8" s="83" t="s">
        <v>71</v>
      </c>
      <c r="R8" s="142"/>
      <c r="S8" s="83" t="s">
        <v>69</v>
      </c>
      <c r="T8" s="83" t="s">
        <v>70</v>
      </c>
      <c r="U8" s="83" t="s">
        <v>71</v>
      </c>
      <c r="V8" s="42"/>
      <c r="W8" s="42"/>
      <c r="X8" s="42"/>
      <c r="Y8" s="42"/>
    </row>
    <row r="9" spans="2:25" x14ac:dyDescent="0.25">
      <c r="B9" s="410">
        <v>1</v>
      </c>
      <c r="C9" s="413" t="s">
        <v>77</v>
      </c>
      <c r="D9" s="55" t="s">
        <v>73</v>
      </c>
      <c r="E9" s="412">
        <v>6144</v>
      </c>
      <c r="F9" s="143"/>
      <c r="G9" s="137">
        <v>0</v>
      </c>
      <c r="H9" s="137">
        <v>0</v>
      </c>
      <c r="I9" s="148">
        <v>0</v>
      </c>
      <c r="J9" s="143"/>
      <c r="K9" s="137">
        <v>0</v>
      </c>
      <c r="L9" s="56">
        <v>0</v>
      </c>
      <c r="M9" s="56">
        <v>0</v>
      </c>
      <c r="N9" s="143"/>
      <c r="O9" s="56">
        <v>0</v>
      </c>
      <c r="P9" s="56">
        <v>0</v>
      </c>
      <c r="Q9" s="56">
        <v>0</v>
      </c>
      <c r="R9" s="143"/>
      <c r="S9" s="56">
        <v>0</v>
      </c>
      <c r="T9" s="56">
        <v>0</v>
      </c>
      <c r="U9" s="56">
        <v>0</v>
      </c>
      <c r="V9" s="42"/>
      <c r="W9" s="42"/>
      <c r="X9" s="42"/>
      <c r="Y9" s="42"/>
    </row>
    <row r="10" spans="2:25" x14ac:dyDescent="0.25">
      <c r="B10" s="410"/>
      <c r="C10" s="413"/>
      <c r="D10" s="55" t="s">
        <v>74</v>
      </c>
      <c r="E10" s="412"/>
      <c r="F10" s="143"/>
      <c r="G10" s="137">
        <v>0</v>
      </c>
      <c r="H10" s="137">
        <v>0</v>
      </c>
      <c r="I10" s="148">
        <v>0</v>
      </c>
      <c r="J10" s="143"/>
      <c r="K10" s="137">
        <v>0</v>
      </c>
      <c r="L10" s="56">
        <v>0</v>
      </c>
      <c r="M10" s="56">
        <v>0</v>
      </c>
      <c r="N10" s="143"/>
      <c r="O10" s="56">
        <v>0</v>
      </c>
      <c r="P10" s="56">
        <v>0</v>
      </c>
      <c r="Q10" s="56">
        <v>0</v>
      </c>
      <c r="R10" s="143"/>
      <c r="S10" s="56">
        <v>0</v>
      </c>
      <c r="T10" s="56">
        <v>0</v>
      </c>
      <c r="U10" s="56">
        <v>0</v>
      </c>
      <c r="V10" s="42"/>
      <c r="W10" s="42"/>
      <c r="X10" s="42"/>
      <c r="Y10" s="42"/>
    </row>
    <row r="11" spans="2:25" x14ac:dyDescent="0.25">
      <c r="B11" s="410">
        <v>2</v>
      </c>
      <c r="C11" s="413" t="s">
        <v>418</v>
      </c>
      <c r="D11" s="55" t="s">
        <v>73</v>
      </c>
      <c r="E11" s="412">
        <v>30720</v>
      </c>
      <c r="F11" s="143"/>
      <c r="G11" s="137">
        <v>0</v>
      </c>
      <c r="H11" s="137">
        <v>0</v>
      </c>
      <c r="I11" s="148">
        <v>0</v>
      </c>
      <c r="J11" s="143"/>
      <c r="K11" s="137">
        <v>0</v>
      </c>
      <c r="L11" s="56">
        <v>0</v>
      </c>
      <c r="M11" s="56">
        <v>0</v>
      </c>
      <c r="N11" s="143"/>
      <c r="O11" s="56">
        <v>0</v>
      </c>
      <c r="P11" s="56">
        <v>0</v>
      </c>
      <c r="Q11" s="56">
        <v>0</v>
      </c>
      <c r="R11" s="143"/>
      <c r="S11" s="56">
        <v>0</v>
      </c>
      <c r="T11" s="56">
        <v>0</v>
      </c>
      <c r="U11" s="56">
        <v>0</v>
      </c>
      <c r="V11" s="42"/>
      <c r="W11" s="42"/>
      <c r="X11" s="42"/>
      <c r="Y11" s="42"/>
    </row>
    <row r="12" spans="2:25" x14ac:dyDescent="0.25">
      <c r="B12" s="410"/>
      <c r="C12" s="413"/>
      <c r="D12" s="55" t="s">
        <v>74</v>
      </c>
      <c r="E12" s="412"/>
      <c r="F12" s="143"/>
      <c r="G12" s="137">
        <v>0</v>
      </c>
      <c r="H12" s="137">
        <v>0</v>
      </c>
      <c r="I12" s="148">
        <v>0</v>
      </c>
      <c r="J12" s="143"/>
      <c r="K12" s="137">
        <v>0</v>
      </c>
      <c r="L12" s="56">
        <v>0</v>
      </c>
      <c r="M12" s="56">
        <v>0</v>
      </c>
      <c r="N12" s="143"/>
      <c r="O12" s="56">
        <v>0</v>
      </c>
      <c r="P12" s="56">
        <v>0</v>
      </c>
      <c r="Q12" s="56">
        <v>0</v>
      </c>
      <c r="R12" s="143"/>
      <c r="S12" s="56">
        <v>0</v>
      </c>
      <c r="T12" s="56">
        <v>0</v>
      </c>
      <c r="U12" s="56">
        <v>0</v>
      </c>
      <c r="V12" s="42"/>
      <c r="W12" s="42"/>
      <c r="X12" s="42"/>
      <c r="Y12" s="42"/>
    </row>
    <row r="13" spans="2:25" x14ac:dyDescent="0.25">
      <c r="B13" s="410">
        <v>3</v>
      </c>
      <c r="C13" s="413" t="s">
        <v>422</v>
      </c>
      <c r="D13" s="55" t="s">
        <v>73</v>
      </c>
      <c r="E13" s="412">
        <v>20480</v>
      </c>
      <c r="F13" s="143"/>
      <c r="G13" s="137">
        <v>0</v>
      </c>
      <c r="H13" s="137">
        <v>0</v>
      </c>
      <c r="I13" s="148">
        <v>0</v>
      </c>
      <c r="J13" s="143"/>
      <c r="K13" s="137">
        <v>0</v>
      </c>
      <c r="L13" s="56">
        <v>0</v>
      </c>
      <c r="M13" s="56">
        <v>0</v>
      </c>
      <c r="N13" s="143"/>
      <c r="O13" s="56">
        <v>0</v>
      </c>
      <c r="P13" s="56">
        <v>0</v>
      </c>
      <c r="Q13" s="56">
        <v>0</v>
      </c>
      <c r="R13" s="143"/>
      <c r="S13" s="56">
        <v>0</v>
      </c>
      <c r="T13" s="56">
        <v>0</v>
      </c>
      <c r="U13" s="56">
        <v>0</v>
      </c>
      <c r="V13" s="42"/>
      <c r="W13" s="42"/>
      <c r="X13" s="42"/>
      <c r="Y13" s="42"/>
    </row>
    <row r="14" spans="2:25" x14ac:dyDescent="0.25">
      <c r="B14" s="410"/>
      <c r="C14" s="413"/>
      <c r="D14" s="55" t="s">
        <v>74</v>
      </c>
      <c r="E14" s="412"/>
      <c r="F14" s="143"/>
      <c r="G14" s="137">
        <v>0</v>
      </c>
      <c r="H14" s="137">
        <v>0</v>
      </c>
      <c r="I14" s="148">
        <v>0</v>
      </c>
      <c r="J14" s="143"/>
      <c r="K14" s="137">
        <v>0</v>
      </c>
      <c r="L14" s="56">
        <v>0</v>
      </c>
      <c r="M14" s="56">
        <v>0</v>
      </c>
      <c r="N14" s="143"/>
      <c r="O14" s="56">
        <v>0</v>
      </c>
      <c r="P14" s="56">
        <v>0</v>
      </c>
      <c r="Q14" s="56">
        <v>0</v>
      </c>
      <c r="R14" s="143"/>
      <c r="S14" s="56">
        <v>0</v>
      </c>
      <c r="T14" s="56">
        <v>0</v>
      </c>
      <c r="U14" s="56">
        <v>0</v>
      </c>
      <c r="V14" s="42"/>
      <c r="W14" s="42"/>
      <c r="X14" s="42"/>
      <c r="Y14" s="42"/>
    </row>
    <row r="15" spans="2:25" x14ac:dyDescent="0.25">
      <c r="B15" s="410">
        <v>4</v>
      </c>
      <c r="C15" s="414" t="s">
        <v>72</v>
      </c>
      <c r="D15" s="55" t="s">
        <v>73</v>
      </c>
      <c r="E15" s="412">
        <v>14336</v>
      </c>
      <c r="F15" s="143"/>
      <c r="G15" s="137">
        <v>0</v>
      </c>
      <c r="H15" s="137">
        <v>0</v>
      </c>
      <c r="I15" s="148">
        <v>0</v>
      </c>
      <c r="J15" s="143"/>
      <c r="K15" s="137">
        <v>0</v>
      </c>
      <c r="L15" s="56">
        <v>0</v>
      </c>
      <c r="M15" s="116">
        <v>0</v>
      </c>
      <c r="N15" s="143"/>
      <c r="O15" s="167">
        <v>0</v>
      </c>
      <c r="P15" s="56">
        <v>0</v>
      </c>
      <c r="Q15" s="56">
        <v>0</v>
      </c>
      <c r="R15" s="143"/>
      <c r="S15" s="56">
        <v>0</v>
      </c>
      <c r="T15" s="56">
        <v>0</v>
      </c>
      <c r="U15" s="56">
        <v>0</v>
      </c>
      <c r="V15" s="42"/>
      <c r="W15" s="42"/>
      <c r="X15" s="42"/>
      <c r="Y15" s="42"/>
    </row>
    <row r="16" spans="2:25" x14ac:dyDescent="0.25">
      <c r="B16" s="410"/>
      <c r="C16" s="414"/>
      <c r="D16" s="55" t="s">
        <v>74</v>
      </c>
      <c r="E16" s="412"/>
      <c r="F16" s="143"/>
      <c r="G16" s="137">
        <v>0</v>
      </c>
      <c r="H16" s="137">
        <v>0</v>
      </c>
      <c r="I16" s="148">
        <v>0</v>
      </c>
      <c r="J16" s="143"/>
      <c r="K16" s="137">
        <v>0</v>
      </c>
      <c r="L16" s="56">
        <v>0</v>
      </c>
      <c r="M16" s="116">
        <v>0</v>
      </c>
      <c r="N16" s="143"/>
      <c r="O16" s="167">
        <v>0</v>
      </c>
      <c r="P16" s="56">
        <v>0</v>
      </c>
      <c r="Q16" s="56">
        <v>0</v>
      </c>
      <c r="R16" s="143"/>
      <c r="S16" s="56">
        <v>0</v>
      </c>
      <c r="T16" s="56">
        <v>0</v>
      </c>
      <c r="U16" s="56">
        <v>0</v>
      </c>
      <c r="V16" s="42"/>
      <c r="W16" s="42"/>
      <c r="X16" s="42"/>
      <c r="Y16" s="42"/>
    </row>
    <row r="17" spans="2:25" x14ac:dyDescent="0.25">
      <c r="B17" s="410">
        <v>5</v>
      </c>
      <c r="C17" s="413" t="s">
        <v>83</v>
      </c>
      <c r="D17" s="55" t="s">
        <v>73</v>
      </c>
      <c r="E17" s="412">
        <v>6144</v>
      </c>
      <c r="F17" s="143"/>
      <c r="G17" s="137">
        <v>0</v>
      </c>
      <c r="H17" s="137">
        <v>0</v>
      </c>
      <c r="I17" s="148">
        <v>0</v>
      </c>
      <c r="J17" s="143"/>
      <c r="K17" s="137">
        <v>0</v>
      </c>
      <c r="L17" s="56">
        <v>0</v>
      </c>
      <c r="M17" s="56">
        <v>0</v>
      </c>
      <c r="N17" s="143"/>
      <c r="O17" s="56">
        <v>0</v>
      </c>
      <c r="P17" s="56">
        <v>0</v>
      </c>
      <c r="Q17" s="56">
        <v>0</v>
      </c>
      <c r="R17" s="143"/>
      <c r="S17" s="56">
        <v>0</v>
      </c>
      <c r="T17" s="56">
        <v>0</v>
      </c>
      <c r="U17" s="56">
        <v>0</v>
      </c>
      <c r="V17" s="42"/>
      <c r="W17" s="42"/>
      <c r="X17" s="42"/>
      <c r="Y17" s="42"/>
    </row>
    <row r="18" spans="2:25" x14ac:dyDescent="0.25">
      <c r="B18" s="410"/>
      <c r="C18" s="413"/>
      <c r="D18" s="55" t="s">
        <v>74</v>
      </c>
      <c r="E18" s="412"/>
      <c r="F18" s="143"/>
      <c r="G18" s="137">
        <v>0</v>
      </c>
      <c r="H18" s="137">
        <v>0</v>
      </c>
      <c r="I18" s="148">
        <v>0</v>
      </c>
      <c r="J18" s="143"/>
      <c r="K18" s="137">
        <v>0</v>
      </c>
      <c r="L18" s="56">
        <v>0</v>
      </c>
      <c r="M18" s="56">
        <v>0</v>
      </c>
      <c r="N18" s="143"/>
      <c r="O18" s="56">
        <v>0</v>
      </c>
      <c r="P18" s="56">
        <v>0</v>
      </c>
      <c r="Q18" s="56">
        <v>0</v>
      </c>
      <c r="R18" s="143"/>
      <c r="S18" s="56">
        <v>0</v>
      </c>
      <c r="T18" s="56">
        <v>0</v>
      </c>
      <c r="U18" s="56">
        <v>0</v>
      </c>
      <c r="V18" s="42"/>
      <c r="W18" s="42"/>
      <c r="X18" s="42"/>
      <c r="Y18" s="42"/>
    </row>
    <row r="19" spans="2:25" x14ac:dyDescent="0.25">
      <c r="B19" s="410">
        <v>6</v>
      </c>
      <c r="C19" s="413" t="s">
        <v>420</v>
      </c>
      <c r="D19" s="55" t="s">
        <v>73</v>
      </c>
      <c r="E19" s="412">
        <v>66560</v>
      </c>
      <c r="F19" s="143"/>
      <c r="G19" s="137">
        <v>0</v>
      </c>
      <c r="H19" s="137">
        <v>0</v>
      </c>
      <c r="I19" s="148">
        <v>0</v>
      </c>
      <c r="J19" s="143"/>
      <c r="K19" s="137">
        <v>0</v>
      </c>
      <c r="L19" s="56">
        <v>0</v>
      </c>
      <c r="M19" s="56">
        <v>0</v>
      </c>
      <c r="N19" s="143"/>
      <c r="O19" s="56">
        <v>0</v>
      </c>
      <c r="P19" s="56">
        <v>0</v>
      </c>
      <c r="Q19" s="56">
        <v>0</v>
      </c>
      <c r="R19" s="143"/>
      <c r="S19" s="56">
        <v>0</v>
      </c>
      <c r="T19" s="56">
        <v>0</v>
      </c>
      <c r="U19" s="56">
        <v>0</v>
      </c>
      <c r="V19" s="42"/>
      <c r="W19" s="42"/>
      <c r="X19" s="42"/>
      <c r="Y19" s="42"/>
    </row>
    <row r="20" spans="2:25" x14ac:dyDescent="0.25">
      <c r="B20" s="410"/>
      <c r="C20" s="413"/>
      <c r="D20" s="55" t="s">
        <v>74</v>
      </c>
      <c r="E20" s="412"/>
      <c r="F20" s="143"/>
      <c r="G20" s="137">
        <v>0</v>
      </c>
      <c r="H20" s="137">
        <v>0</v>
      </c>
      <c r="I20" s="148">
        <v>0</v>
      </c>
      <c r="J20" s="143"/>
      <c r="K20" s="137">
        <v>0</v>
      </c>
      <c r="L20" s="56">
        <v>0</v>
      </c>
      <c r="M20" s="56">
        <v>0</v>
      </c>
      <c r="N20" s="143"/>
      <c r="O20" s="56">
        <v>0</v>
      </c>
      <c r="P20" s="56">
        <v>0</v>
      </c>
      <c r="Q20" s="56">
        <v>0</v>
      </c>
      <c r="R20" s="143"/>
      <c r="S20" s="56">
        <v>0</v>
      </c>
      <c r="T20" s="56">
        <v>0</v>
      </c>
      <c r="U20" s="56">
        <v>0</v>
      </c>
      <c r="V20" s="42"/>
      <c r="W20" s="42"/>
      <c r="X20" s="42"/>
      <c r="Y20" s="42"/>
    </row>
    <row r="21" spans="2:25" x14ac:dyDescent="0.25">
      <c r="B21" s="410">
        <v>7</v>
      </c>
      <c r="C21" s="413" t="s">
        <v>84</v>
      </c>
      <c r="D21" s="55" t="s">
        <v>73</v>
      </c>
      <c r="E21" s="412">
        <v>6144</v>
      </c>
      <c r="F21" s="143"/>
      <c r="G21" s="137">
        <v>0</v>
      </c>
      <c r="H21" s="137">
        <v>0</v>
      </c>
      <c r="I21" s="148">
        <v>0</v>
      </c>
      <c r="J21" s="143"/>
      <c r="K21" s="137">
        <v>0</v>
      </c>
      <c r="L21" s="56">
        <v>0</v>
      </c>
      <c r="M21" s="56">
        <v>0</v>
      </c>
      <c r="N21" s="143"/>
      <c r="O21" s="56">
        <v>0</v>
      </c>
      <c r="P21" s="56">
        <v>0</v>
      </c>
      <c r="Q21" s="56">
        <v>0</v>
      </c>
      <c r="R21" s="143"/>
      <c r="S21" s="56">
        <v>0</v>
      </c>
      <c r="T21" s="56">
        <v>0</v>
      </c>
      <c r="U21" s="56">
        <v>0</v>
      </c>
      <c r="V21" s="42"/>
      <c r="W21" s="42"/>
      <c r="X21" s="42"/>
      <c r="Y21" s="42"/>
    </row>
    <row r="22" spans="2:25" x14ac:dyDescent="0.25">
      <c r="B22" s="410"/>
      <c r="C22" s="413"/>
      <c r="D22" s="55" t="s">
        <v>74</v>
      </c>
      <c r="E22" s="412"/>
      <c r="F22" s="143"/>
      <c r="G22" s="137">
        <v>0</v>
      </c>
      <c r="H22" s="137">
        <v>0</v>
      </c>
      <c r="I22" s="148">
        <v>0</v>
      </c>
      <c r="J22" s="143"/>
      <c r="K22" s="137">
        <v>0</v>
      </c>
      <c r="L22" s="56">
        <v>0</v>
      </c>
      <c r="M22" s="56">
        <v>0</v>
      </c>
      <c r="N22" s="143"/>
      <c r="O22" s="56">
        <v>0</v>
      </c>
      <c r="P22" s="56">
        <v>0</v>
      </c>
      <c r="Q22" s="56">
        <v>0</v>
      </c>
      <c r="R22" s="143"/>
      <c r="S22" s="56">
        <v>0</v>
      </c>
      <c r="T22" s="56">
        <v>0</v>
      </c>
      <c r="U22" s="56">
        <v>0</v>
      </c>
      <c r="V22" s="42"/>
      <c r="W22" s="42"/>
      <c r="X22" s="42"/>
      <c r="Y22" s="42"/>
    </row>
    <row r="23" spans="2:25" x14ac:dyDescent="0.25">
      <c r="B23" s="410">
        <v>8</v>
      </c>
      <c r="C23" s="413" t="s">
        <v>85</v>
      </c>
      <c r="D23" s="55" t="s">
        <v>73</v>
      </c>
      <c r="E23" s="412">
        <v>512</v>
      </c>
      <c r="F23" s="143"/>
      <c r="G23" s="137">
        <v>0</v>
      </c>
      <c r="H23" s="137">
        <v>0</v>
      </c>
      <c r="I23" s="148">
        <v>0</v>
      </c>
      <c r="J23" s="143"/>
      <c r="K23" s="137">
        <v>0</v>
      </c>
      <c r="L23" s="56">
        <v>0</v>
      </c>
      <c r="M23" s="56">
        <v>0</v>
      </c>
      <c r="N23" s="143"/>
      <c r="O23" s="56">
        <v>0</v>
      </c>
      <c r="P23" s="56">
        <v>0</v>
      </c>
      <c r="Q23" s="56">
        <v>0</v>
      </c>
      <c r="R23" s="143"/>
      <c r="S23" s="56">
        <v>0</v>
      </c>
      <c r="T23" s="56">
        <v>0</v>
      </c>
      <c r="U23" s="56">
        <v>0</v>
      </c>
      <c r="V23" s="42"/>
      <c r="W23" s="42"/>
      <c r="X23" s="42"/>
      <c r="Y23" s="42"/>
    </row>
    <row r="24" spans="2:25" x14ac:dyDescent="0.25">
      <c r="B24" s="410"/>
      <c r="C24" s="413"/>
      <c r="D24" s="55" t="s">
        <v>74</v>
      </c>
      <c r="E24" s="412"/>
      <c r="F24" s="143"/>
      <c r="G24" s="137">
        <v>0</v>
      </c>
      <c r="H24" s="137">
        <v>0</v>
      </c>
      <c r="I24" s="148">
        <v>0</v>
      </c>
      <c r="J24" s="143"/>
      <c r="K24" s="137">
        <v>0</v>
      </c>
      <c r="L24" s="56">
        <v>0</v>
      </c>
      <c r="M24" s="56">
        <v>0</v>
      </c>
      <c r="N24" s="143"/>
      <c r="O24" s="56">
        <v>0</v>
      </c>
      <c r="P24" s="56">
        <v>0</v>
      </c>
      <c r="Q24" s="56">
        <v>0</v>
      </c>
      <c r="R24" s="143"/>
      <c r="S24" s="56">
        <v>0</v>
      </c>
      <c r="T24" s="56">
        <v>0</v>
      </c>
      <c r="U24" s="56">
        <v>0</v>
      </c>
      <c r="V24" s="42"/>
      <c r="W24" s="42"/>
      <c r="X24" s="42"/>
      <c r="Y24" s="42"/>
    </row>
    <row r="25" spans="2:25" x14ac:dyDescent="0.25">
      <c r="B25" s="410">
        <v>9</v>
      </c>
      <c r="C25" s="413" t="s">
        <v>91</v>
      </c>
      <c r="D25" s="55" t="s">
        <v>73</v>
      </c>
      <c r="E25" s="412">
        <v>6144</v>
      </c>
      <c r="F25" s="143"/>
      <c r="G25" s="137">
        <v>0</v>
      </c>
      <c r="H25" s="137">
        <v>0</v>
      </c>
      <c r="I25" s="148">
        <v>0</v>
      </c>
      <c r="J25" s="143"/>
      <c r="K25" s="137">
        <v>0</v>
      </c>
      <c r="L25" s="56">
        <v>0</v>
      </c>
      <c r="M25" s="56">
        <v>0</v>
      </c>
      <c r="N25" s="143"/>
      <c r="O25" s="56">
        <v>0</v>
      </c>
      <c r="P25" s="56">
        <v>0</v>
      </c>
      <c r="Q25" s="56">
        <v>0</v>
      </c>
      <c r="R25" s="143"/>
      <c r="S25" s="56">
        <v>0</v>
      </c>
      <c r="T25" s="56">
        <v>0</v>
      </c>
      <c r="U25" s="56">
        <v>0</v>
      </c>
      <c r="V25" s="42"/>
      <c r="W25" s="42"/>
      <c r="X25" s="42"/>
      <c r="Y25" s="42"/>
    </row>
    <row r="26" spans="2:25" x14ac:dyDescent="0.25">
      <c r="B26" s="410"/>
      <c r="C26" s="413"/>
      <c r="D26" s="55" t="s">
        <v>74</v>
      </c>
      <c r="E26" s="412"/>
      <c r="F26" s="143"/>
      <c r="G26" s="137">
        <v>0</v>
      </c>
      <c r="H26" s="137">
        <v>0</v>
      </c>
      <c r="I26" s="148">
        <v>0</v>
      </c>
      <c r="J26" s="143"/>
      <c r="K26" s="137">
        <v>0</v>
      </c>
      <c r="L26" s="56">
        <v>0</v>
      </c>
      <c r="M26" s="56">
        <v>0</v>
      </c>
      <c r="N26" s="143"/>
      <c r="O26" s="56">
        <v>0</v>
      </c>
      <c r="P26" s="56">
        <v>0</v>
      </c>
      <c r="Q26" s="56">
        <v>0</v>
      </c>
      <c r="R26" s="143"/>
      <c r="S26" s="56">
        <v>0</v>
      </c>
      <c r="T26" s="56">
        <v>0</v>
      </c>
      <c r="U26" s="56">
        <v>0</v>
      </c>
      <c r="V26" s="42"/>
      <c r="W26" s="42"/>
      <c r="X26" s="42"/>
      <c r="Y26" s="42"/>
    </row>
    <row r="27" spans="2:25" x14ac:dyDescent="0.25">
      <c r="B27" s="410">
        <v>10</v>
      </c>
      <c r="C27" s="413" t="s">
        <v>421</v>
      </c>
      <c r="D27" s="55" t="s">
        <v>73</v>
      </c>
      <c r="E27" s="412">
        <v>92160</v>
      </c>
      <c r="F27" s="143"/>
      <c r="G27" s="137">
        <v>0</v>
      </c>
      <c r="H27" s="137">
        <v>0</v>
      </c>
      <c r="I27" s="148">
        <v>0</v>
      </c>
      <c r="J27" s="143"/>
      <c r="K27" s="137">
        <v>0</v>
      </c>
      <c r="L27" s="56">
        <v>0</v>
      </c>
      <c r="M27" s="56">
        <v>0</v>
      </c>
      <c r="N27" s="143"/>
      <c r="O27" s="56">
        <v>0</v>
      </c>
      <c r="P27" s="56">
        <v>0</v>
      </c>
      <c r="Q27" s="56">
        <v>0</v>
      </c>
      <c r="R27" s="143"/>
      <c r="S27" s="56">
        <v>0</v>
      </c>
      <c r="T27" s="56">
        <v>0</v>
      </c>
      <c r="U27" s="56">
        <v>0</v>
      </c>
      <c r="V27" s="42"/>
      <c r="W27" s="42"/>
      <c r="X27" s="42"/>
      <c r="Y27" s="42"/>
    </row>
    <row r="28" spans="2:25" x14ac:dyDescent="0.25">
      <c r="B28" s="410"/>
      <c r="C28" s="413"/>
      <c r="D28" s="55" t="s">
        <v>74</v>
      </c>
      <c r="E28" s="412"/>
      <c r="F28" s="143"/>
      <c r="G28" s="137">
        <v>0</v>
      </c>
      <c r="H28" s="137">
        <v>0</v>
      </c>
      <c r="I28" s="148">
        <v>0</v>
      </c>
      <c r="J28" s="143"/>
      <c r="K28" s="137">
        <v>0</v>
      </c>
      <c r="L28" s="56">
        <v>0</v>
      </c>
      <c r="M28" s="56">
        <v>0</v>
      </c>
      <c r="N28" s="143"/>
      <c r="O28" s="56">
        <v>0</v>
      </c>
      <c r="P28" s="56">
        <v>0</v>
      </c>
      <c r="Q28" s="56">
        <v>0</v>
      </c>
      <c r="R28" s="143"/>
      <c r="S28" s="56">
        <v>0</v>
      </c>
      <c r="T28" s="56">
        <v>0</v>
      </c>
      <c r="U28" s="56">
        <v>0</v>
      </c>
      <c r="V28" s="42"/>
      <c r="W28" s="42"/>
      <c r="X28" s="42"/>
      <c r="Y28" s="42"/>
    </row>
    <row r="29" spans="2:25" x14ac:dyDescent="0.25">
      <c r="B29" s="410">
        <v>11</v>
      </c>
      <c r="C29" s="413" t="s">
        <v>93</v>
      </c>
      <c r="D29" s="55" t="s">
        <v>73</v>
      </c>
      <c r="E29" s="412">
        <v>6144</v>
      </c>
      <c r="F29" s="143"/>
      <c r="G29" s="137">
        <v>0</v>
      </c>
      <c r="H29" s="137">
        <v>0</v>
      </c>
      <c r="I29" s="148">
        <v>0</v>
      </c>
      <c r="J29" s="143"/>
      <c r="K29" s="137">
        <v>0</v>
      </c>
      <c r="L29" s="56">
        <v>0</v>
      </c>
      <c r="M29" s="56">
        <v>0</v>
      </c>
      <c r="N29" s="143"/>
      <c r="O29" s="56">
        <v>0</v>
      </c>
      <c r="P29" s="56">
        <v>0</v>
      </c>
      <c r="Q29" s="56">
        <v>0</v>
      </c>
      <c r="R29" s="143"/>
      <c r="S29" s="56">
        <v>0</v>
      </c>
      <c r="T29" s="56">
        <v>0</v>
      </c>
      <c r="U29" s="56">
        <v>0</v>
      </c>
      <c r="V29" s="42"/>
      <c r="W29" s="42"/>
      <c r="X29" s="42"/>
      <c r="Y29" s="42"/>
    </row>
    <row r="30" spans="2:25" x14ac:dyDescent="0.25">
      <c r="B30" s="410"/>
      <c r="C30" s="413"/>
      <c r="D30" s="55" t="s">
        <v>74</v>
      </c>
      <c r="E30" s="412"/>
      <c r="F30" s="143"/>
      <c r="G30" s="137">
        <v>0</v>
      </c>
      <c r="H30" s="137">
        <v>0</v>
      </c>
      <c r="I30" s="148">
        <v>0</v>
      </c>
      <c r="J30" s="143"/>
      <c r="K30" s="137">
        <v>0</v>
      </c>
      <c r="L30" s="56">
        <v>0</v>
      </c>
      <c r="M30" s="56">
        <v>0</v>
      </c>
      <c r="N30" s="143"/>
      <c r="O30" s="56">
        <v>0</v>
      </c>
      <c r="P30" s="56">
        <v>0</v>
      </c>
      <c r="Q30" s="56">
        <v>0</v>
      </c>
      <c r="R30" s="143"/>
      <c r="S30" s="56">
        <v>0</v>
      </c>
      <c r="T30" s="56">
        <v>0</v>
      </c>
      <c r="U30" s="56">
        <v>0</v>
      </c>
      <c r="V30" s="42"/>
      <c r="W30" s="42"/>
      <c r="X30" s="42"/>
      <c r="Y30" s="42"/>
    </row>
    <row r="31" spans="2:25" x14ac:dyDescent="0.25">
      <c r="B31" s="410">
        <v>12</v>
      </c>
      <c r="C31" s="413" t="s">
        <v>95</v>
      </c>
      <c r="D31" s="55" t="s">
        <v>73</v>
      </c>
      <c r="E31" s="412">
        <v>8192</v>
      </c>
      <c r="F31" s="143"/>
      <c r="G31" s="137">
        <v>0</v>
      </c>
      <c r="H31" s="137">
        <v>0</v>
      </c>
      <c r="I31" s="148">
        <v>0</v>
      </c>
      <c r="J31" s="143"/>
      <c r="K31" s="137">
        <v>0</v>
      </c>
      <c r="L31" s="56">
        <v>0</v>
      </c>
      <c r="M31" s="56">
        <v>0</v>
      </c>
      <c r="N31" s="143"/>
      <c r="O31" s="56">
        <v>0</v>
      </c>
      <c r="P31" s="56">
        <v>0</v>
      </c>
      <c r="Q31" s="56">
        <v>0</v>
      </c>
      <c r="R31" s="143"/>
      <c r="S31" s="56">
        <v>0</v>
      </c>
      <c r="T31" s="56">
        <v>0</v>
      </c>
      <c r="U31" s="56">
        <v>0</v>
      </c>
      <c r="V31" s="42"/>
      <c r="W31" s="42"/>
      <c r="X31" s="42"/>
      <c r="Y31" s="42"/>
    </row>
    <row r="32" spans="2:25" x14ac:dyDescent="0.25">
      <c r="B32" s="410"/>
      <c r="C32" s="413"/>
      <c r="D32" s="55" t="s">
        <v>74</v>
      </c>
      <c r="E32" s="412"/>
      <c r="F32" s="143"/>
      <c r="G32" s="137">
        <v>0</v>
      </c>
      <c r="H32" s="137">
        <v>0</v>
      </c>
      <c r="I32" s="148">
        <v>0</v>
      </c>
      <c r="J32" s="143"/>
      <c r="K32" s="137">
        <v>0</v>
      </c>
      <c r="L32" s="56">
        <v>0</v>
      </c>
      <c r="M32" s="56">
        <v>0</v>
      </c>
      <c r="N32" s="143"/>
      <c r="O32" s="56">
        <v>0</v>
      </c>
      <c r="P32" s="56">
        <v>0</v>
      </c>
      <c r="Q32" s="56">
        <v>0</v>
      </c>
      <c r="R32" s="143"/>
      <c r="S32" s="56">
        <v>0</v>
      </c>
      <c r="T32" s="56">
        <v>0</v>
      </c>
      <c r="U32" s="56">
        <v>0</v>
      </c>
      <c r="V32" s="42"/>
      <c r="W32" s="42"/>
      <c r="X32" s="42"/>
      <c r="Y32" s="42"/>
    </row>
    <row r="33" spans="2:25" x14ac:dyDescent="0.25">
      <c r="B33" s="410">
        <v>13</v>
      </c>
      <c r="C33" s="413" t="s">
        <v>101</v>
      </c>
      <c r="D33" s="55" t="s">
        <v>73</v>
      </c>
      <c r="E33" s="412">
        <v>6144</v>
      </c>
      <c r="F33" s="143"/>
      <c r="G33" s="137">
        <v>0</v>
      </c>
      <c r="H33" s="137">
        <v>0</v>
      </c>
      <c r="I33" s="148">
        <v>0</v>
      </c>
      <c r="J33" s="143"/>
      <c r="K33" s="137">
        <v>0</v>
      </c>
      <c r="L33" s="56">
        <v>0</v>
      </c>
      <c r="M33" s="56">
        <v>0</v>
      </c>
      <c r="N33" s="143"/>
      <c r="O33" s="56">
        <v>0</v>
      </c>
      <c r="P33" s="56">
        <v>0</v>
      </c>
      <c r="Q33" s="56">
        <v>0</v>
      </c>
      <c r="R33" s="143"/>
      <c r="S33" s="56">
        <v>0</v>
      </c>
      <c r="T33" s="56">
        <v>0</v>
      </c>
      <c r="U33" s="56">
        <v>0</v>
      </c>
      <c r="V33" s="42"/>
      <c r="W33" s="42"/>
      <c r="X33" s="42"/>
      <c r="Y33" s="42"/>
    </row>
    <row r="34" spans="2:25" x14ac:dyDescent="0.25">
      <c r="B34" s="410"/>
      <c r="C34" s="413"/>
      <c r="D34" s="55" t="s">
        <v>74</v>
      </c>
      <c r="E34" s="412"/>
      <c r="F34" s="143"/>
      <c r="G34" s="137">
        <v>0</v>
      </c>
      <c r="H34" s="137">
        <v>0</v>
      </c>
      <c r="I34" s="148">
        <v>0</v>
      </c>
      <c r="J34" s="143"/>
      <c r="K34" s="137">
        <v>0</v>
      </c>
      <c r="L34" s="56">
        <v>0</v>
      </c>
      <c r="M34" s="56">
        <v>0</v>
      </c>
      <c r="N34" s="143"/>
      <c r="O34" s="56">
        <v>0</v>
      </c>
      <c r="P34" s="56">
        <v>0</v>
      </c>
      <c r="Q34" s="56">
        <v>0</v>
      </c>
      <c r="R34" s="143"/>
      <c r="S34" s="56">
        <v>0</v>
      </c>
      <c r="T34" s="56">
        <v>0</v>
      </c>
      <c r="U34" s="56">
        <v>0</v>
      </c>
      <c r="V34" s="42"/>
      <c r="W34" s="42"/>
      <c r="X34" s="42"/>
      <c r="Y34" s="42"/>
    </row>
    <row r="35" spans="2:25" x14ac:dyDescent="0.25">
      <c r="B35" s="410">
        <v>14</v>
      </c>
      <c r="C35" s="413" t="s">
        <v>456</v>
      </c>
      <c r="D35" s="55" t="s">
        <v>73</v>
      </c>
      <c r="E35" s="412">
        <v>10240</v>
      </c>
      <c r="F35" s="143"/>
      <c r="G35" s="137">
        <v>0</v>
      </c>
      <c r="H35" s="137">
        <v>0</v>
      </c>
      <c r="I35" s="148">
        <v>0</v>
      </c>
      <c r="J35" s="143"/>
      <c r="K35" s="137">
        <v>0</v>
      </c>
      <c r="L35" s="56">
        <v>0</v>
      </c>
      <c r="M35" s="56">
        <v>0</v>
      </c>
      <c r="N35" s="143"/>
      <c r="O35" s="56">
        <v>0</v>
      </c>
      <c r="P35" s="56">
        <v>0</v>
      </c>
      <c r="Q35" s="56">
        <v>0</v>
      </c>
      <c r="R35" s="143"/>
      <c r="S35" s="56">
        <v>0</v>
      </c>
      <c r="T35" s="56">
        <v>0</v>
      </c>
      <c r="U35" s="56">
        <v>0</v>
      </c>
      <c r="V35" s="42"/>
      <c r="W35" s="42"/>
      <c r="X35" s="42"/>
      <c r="Y35" s="42"/>
    </row>
    <row r="36" spans="2:25" x14ac:dyDescent="0.25">
      <c r="B36" s="410"/>
      <c r="C36" s="413"/>
      <c r="D36" s="55" t="s">
        <v>74</v>
      </c>
      <c r="E36" s="412"/>
      <c r="F36" s="143"/>
      <c r="G36" s="137">
        <v>0</v>
      </c>
      <c r="H36" s="137">
        <v>0</v>
      </c>
      <c r="I36" s="148">
        <v>0</v>
      </c>
      <c r="J36" s="143"/>
      <c r="K36" s="137">
        <v>0</v>
      </c>
      <c r="L36" s="56">
        <v>0</v>
      </c>
      <c r="M36" s="56">
        <v>0</v>
      </c>
      <c r="N36" s="143"/>
      <c r="O36" s="56">
        <v>0</v>
      </c>
      <c r="P36" s="56">
        <v>0</v>
      </c>
      <c r="Q36" s="56">
        <v>0</v>
      </c>
      <c r="R36" s="143"/>
      <c r="S36" s="56">
        <v>0</v>
      </c>
      <c r="T36" s="56">
        <v>0</v>
      </c>
      <c r="U36" s="56">
        <v>0</v>
      </c>
      <c r="V36" s="42"/>
      <c r="W36" s="42"/>
      <c r="X36" s="42"/>
      <c r="Y36" s="42"/>
    </row>
    <row r="37" spans="2:25" x14ac:dyDescent="0.25">
      <c r="B37" s="410">
        <v>15</v>
      </c>
      <c r="C37" s="413" t="s">
        <v>104</v>
      </c>
      <c r="D37" s="55" t="s">
        <v>73</v>
      </c>
      <c r="E37" s="412">
        <v>4096</v>
      </c>
      <c r="F37" s="143"/>
      <c r="G37" s="137">
        <v>0</v>
      </c>
      <c r="H37" s="137">
        <v>0</v>
      </c>
      <c r="I37" s="148">
        <v>0</v>
      </c>
      <c r="J37" s="143"/>
      <c r="K37" s="137">
        <v>0</v>
      </c>
      <c r="L37" s="56">
        <v>0</v>
      </c>
      <c r="M37" s="56">
        <v>0</v>
      </c>
      <c r="N37" s="143"/>
      <c r="O37" s="56">
        <v>0</v>
      </c>
      <c r="P37" s="56">
        <v>0</v>
      </c>
      <c r="Q37" s="56">
        <v>0</v>
      </c>
      <c r="R37" s="143"/>
      <c r="S37" s="56">
        <v>0</v>
      </c>
      <c r="T37" s="56">
        <v>0</v>
      </c>
      <c r="U37" s="56">
        <v>0</v>
      </c>
      <c r="V37" s="42"/>
      <c r="W37" s="42"/>
      <c r="X37" s="42"/>
      <c r="Y37" s="42"/>
    </row>
    <row r="38" spans="2:25" x14ac:dyDescent="0.25">
      <c r="B38" s="410"/>
      <c r="C38" s="413"/>
      <c r="D38" s="55" t="s">
        <v>74</v>
      </c>
      <c r="E38" s="412"/>
      <c r="F38" s="143"/>
      <c r="G38" s="137">
        <v>0</v>
      </c>
      <c r="H38" s="137">
        <v>0</v>
      </c>
      <c r="I38" s="148">
        <v>0</v>
      </c>
      <c r="J38" s="143"/>
      <c r="K38" s="137">
        <v>0</v>
      </c>
      <c r="L38" s="56">
        <v>0</v>
      </c>
      <c r="M38" s="56">
        <v>0</v>
      </c>
      <c r="N38" s="143"/>
      <c r="O38" s="56">
        <v>0</v>
      </c>
      <c r="P38" s="56">
        <v>0</v>
      </c>
      <c r="Q38" s="56">
        <v>0</v>
      </c>
      <c r="R38" s="143"/>
      <c r="S38" s="56">
        <v>0</v>
      </c>
      <c r="T38" s="56">
        <v>0</v>
      </c>
      <c r="U38" s="56">
        <v>0</v>
      </c>
      <c r="V38" s="42"/>
      <c r="W38" s="42"/>
      <c r="X38" s="42"/>
      <c r="Y38" s="42"/>
    </row>
    <row r="39" spans="2:25" x14ac:dyDescent="0.25">
      <c r="B39" s="410">
        <v>16</v>
      </c>
      <c r="C39" s="415" t="s">
        <v>109</v>
      </c>
      <c r="D39" s="55" t="s">
        <v>73</v>
      </c>
      <c r="E39" s="412">
        <v>19456</v>
      </c>
      <c r="F39" s="143"/>
      <c r="G39" s="137">
        <v>0</v>
      </c>
      <c r="H39" s="137">
        <v>0</v>
      </c>
      <c r="I39" s="148">
        <v>0</v>
      </c>
      <c r="J39" s="143"/>
      <c r="K39" s="137">
        <v>0</v>
      </c>
      <c r="L39" s="56">
        <v>0</v>
      </c>
      <c r="M39" s="56">
        <v>0</v>
      </c>
      <c r="N39" s="143"/>
      <c r="O39" s="56">
        <v>0</v>
      </c>
      <c r="P39" s="56">
        <v>0</v>
      </c>
      <c r="Q39" s="56">
        <v>0</v>
      </c>
      <c r="R39" s="143"/>
      <c r="S39" s="56">
        <v>0</v>
      </c>
      <c r="T39" s="56">
        <v>0</v>
      </c>
      <c r="U39" s="56">
        <v>0</v>
      </c>
      <c r="V39" s="42"/>
      <c r="W39" s="42"/>
      <c r="X39" s="42"/>
      <c r="Y39" s="42"/>
    </row>
    <row r="40" spans="2:25" x14ac:dyDescent="0.25">
      <c r="B40" s="410"/>
      <c r="C40" s="415"/>
      <c r="D40" s="55" t="s">
        <v>74</v>
      </c>
      <c r="E40" s="412"/>
      <c r="F40" s="143"/>
      <c r="G40" s="137">
        <v>0</v>
      </c>
      <c r="H40" s="137">
        <v>0</v>
      </c>
      <c r="I40" s="148">
        <v>0</v>
      </c>
      <c r="J40" s="143"/>
      <c r="K40" s="137">
        <v>0</v>
      </c>
      <c r="L40" s="56">
        <v>0</v>
      </c>
      <c r="M40" s="56">
        <v>0</v>
      </c>
      <c r="N40" s="143"/>
      <c r="O40" s="56">
        <v>0</v>
      </c>
      <c r="P40" s="56">
        <v>0</v>
      </c>
      <c r="Q40" s="56">
        <v>0</v>
      </c>
      <c r="R40" s="143"/>
      <c r="S40" s="56">
        <v>0</v>
      </c>
      <c r="T40" s="56">
        <v>0</v>
      </c>
      <c r="U40" s="56">
        <v>0</v>
      </c>
      <c r="V40" s="42"/>
      <c r="W40" s="42"/>
      <c r="X40" s="42"/>
      <c r="Y40" s="42"/>
    </row>
    <row r="41" spans="2:25" x14ac:dyDescent="0.25">
      <c r="B41" s="410">
        <v>17</v>
      </c>
      <c r="C41" s="413" t="s">
        <v>111</v>
      </c>
      <c r="D41" s="55" t="s">
        <v>73</v>
      </c>
      <c r="E41" s="412">
        <v>8192</v>
      </c>
      <c r="F41" s="143"/>
      <c r="G41" s="137">
        <v>0</v>
      </c>
      <c r="H41" s="137">
        <v>0</v>
      </c>
      <c r="I41" s="148">
        <v>0</v>
      </c>
      <c r="J41" s="143"/>
      <c r="K41" s="137">
        <v>0</v>
      </c>
      <c r="L41" s="56">
        <v>0</v>
      </c>
      <c r="M41" s="56">
        <v>0</v>
      </c>
      <c r="N41" s="143"/>
      <c r="O41" s="56">
        <v>0</v>
      </c>
      <c r="P41" s="56">
        <v>0</v>
      </c>
      <c r="Q41" s="56">
        <v>0</v>
      </c>
      <c r="R41" s="143"/>
      <c r="S41" s="56">
        <v>0</v>
      </c>
      <c r="T41" s="56">
        <v>0</v>
      </c>
      <c r="U41" s="56">
        <v>0</v>
      </c>
      <c r="V41" s="42"/>
      <c r="W41" s="42"/>
      <c r="X41" s="42"/>
      <c r="Y41" s="42"/>
    </row>
    <row r="42" spans="2:25" x14ac:dyDescent="0.25">
      <c r="B42" s="410"/>
      <c r="C42" s="413"/>
      <c r="D42" s="55" t="s">
        <v>74</v>
      </c>
      <c r="E42" s="412"/>
      <c r="F42" s="143"/>
      <c r="G42" s="137">
        <v>0</v>
      </c>
      <c r="H42" s="137">
        <v>0</v>
      </c>
      <c r="I42" s="148">
        <v>0</v>
      </c>
      <c r="J42" s="143"/>
      <c r="K42" s="137">
        <v>0</v>
      </c>
      <c r="L42" s="56">
        <v>0</v>
      </c>
      <c r="M42" s="56">
        <v>0</v>
      </c>
      <c r="N42" s="143"/>
      <c r="O42" s="56">
        <v>0</v>
      </c>
      <c r="P42" s="56">
        <v>0</v>
      </c>
      <c r="Q42" s="56">
        <v>0</v>
      </c>
      <c r="R42" s="143"/>
      <c r="S42" s="56">
        <v>0</v>
      </c>
      <c r="T42" s="56">
        <v>0</v>
      </c>
      <c r="U42" s="56">
        <v>0</v>
      </c>
      <c r="V42" s="42"/>
      <c r="W42" s="42"/>
      <c r="X42" s="42"/>
      <c r="Y42" s="42"/>
    </row>
    <row r="43" spans="2:25" x14ac:dyDescent="0.25">
      <c r="B43" s="410">
        <v>18</v>
      </c>
      <c r="C43" s="413" t="s">
        <v>115</v>
      </c>
      <c r="D43" s="55" t="s">
        <v>73</v>
      </c>
      <c r="E43" s="412">
        <v>12288</v>
      </c>
      <c r="F43" s="143"/>
      <c r="G43" s="137">
        <v>0</v>
      </c>
      <c r="H43" s="137">
        <v>0</v>
      </c>
      <c r="I43" s="148">
        <v>0</v>
      </c>
      <c r="J43" s="143"/>
      <c r="K43" s="137">
        <v>0</v>
      </c>
      <c r="L43" s="56">
        <v>0</v>
      </c>
      <c r="M43" s="56">
        <v>0</v>
      </c>
      <c r="N43" s="143"/>
      <c r="O43" s="56">
        <v>0</v>
      </c>
      <c r="P43" s="56">
        <v>0</v>
      </c>
      <c r="Q43" s="56">
        <v>0</v>
      </c>
      <c r="R43" s="143"/>
      <c r="S43" s="56">
        <v>0</v>
      </c>
      <c r="T43" s="56">
        <v>0</v>
      </c>
      <c r="U43" s="56">
        <v>0</v>
      </c>
      <c r="V43" s="42"/>
      <c r="W43" s="42"/>
      <c r="X43" s="42"/>
      <c r="Y43" s="42"/>
    </row>
    <row r="44" spans="2:25" x14ac:dyDescent="0.25">
      <c r="B44" s="410"/>
      <c r="C44" s="413"/>
      <c r="D44" s="55" t="s">
        <v>74</v>
      </c>
      <c r="E44" s="412"/>
      <c r="F44" s="143"/>
      <c r="G44" s="137">
        <v>0</v>
      </c>
      <c r="H44" s="137">
        <v>0</v>
      </c>
      <c r="I44" s="148">
        <v>0</v>
      </c>
      <c r="J44" s="143"/>
      <c r="K44" s="137">
        <v>0</v>
      </c>
      <c r="L44" s="56">
        <v>0</v>
      </c>
      <c r="M44" s="56">
        <v>0</v>
      </c>
      <c r="N44" s="143"/>
      <c r="O44" s="56">
        <v>0</v>
      </c>
      <c r="P44" s="56">
        <v>0</v>
      </c>
      <c r="Q44" s="56">
        <v>0</v>
      </c>
      <c r="R44" s="143"/>
      <c r="S44" s="56">
        <v>0</v>
      </c>
      <c r="T44" s="56">
        <v>0</v>
      </c>
      <c r="U44" s="56">
        <v>0</v>
      </c>
      <c r="V44" s="42"/>
      <c r="W44" s="42"/>
      <c r="X44" s="42"/>
      <c r="Y44" s="42"/>
    </row>
    <row r="45" spans="2:25" x14ac:dyDescent="0.25">
      <c r="B45" s="410">
        <v>19</v>
      </c>
      <c r="C45" s="413" t="s">
        <v>117</v>
      </c>
      <c r="D45" s="55" t="s">
        <v>73</v>
      </c>
      <c r="E45" s="412">
        <v>6144</v>
      </c>
      <c r="F45" s="143"/>
      <c r="G45" s="137">
        <v>0</v>
      </c>
      <c r="H45" s="137">
        <v>0</v>
      </c>
      <c r="I45" s="148">
        <v>0</v>
      </c>
      <c r="J45" s="143"/>
      <c r="K45" s="137">
        <v>0</v>
      </c>
      <c r="L45" s="56">
        <v>0</v>
      </c>
      <c r="M45" s="56">
        <v>0</v>
      </c>
      <c r="N45" s="143"/>
      <c r="O45" s="56">
        <v>0</v>
      </c>
      <c r="P45" s="56">
        <v>0</v>
      </c>
      <c r="Q45" s="56">
        <v>0</v>
      </c>
      <c r="R45" s="143"/>
      <c r="S45" s="56">
        <v>0</v>
      </c>
      <c r="T45" s="56">
        <v>0</v>
      </c>
      <c r="U45" s="56">
        <v>0</v>
      </c>
      <c r="V45" s="42"/>
      <c r="W45" s="42"/>
      <c r="X45" s="42"/>
      <c r="Y45" s="42"/>
    </row>
    <row r="46" spans="2:25" x14ac:dyDescent="0.25">
      <c r="B46" s="410"/>
      <c r="C46" s="413"/>
      <c r="D46" s="55" t="s">
        <v>74</v>
      </c>
      <c r="E46" s="412"/>
      <c r="F46" s="143"/>
      <c r="G46" s="137">
        <v>0</v>
      </c>
      <c r="H46" s="137">
        <v>0</v>
      </c>
      <c r="I46" s="148">
        <v>0</v>
      </c>
      <c r="J46" s="143"/>
      <c r="K46" s="137">
        <v>0</v>
      </c>
      <c r="L46" s="56">
        <v>0</v>
      </c>
      <c r="M46" s="56">
        <v>0</v>
      </c>
      <c r="N46" s="143"/>
      <c r="O46" s="56">
        <v>0</v>
      </c>
      <c r="P46" s="56">
        <v>0</v>
      </c>
      <c r="Q46" s="56">
        <v>0</v>
      </c>
      <c r="R46" s="143"/>
      <c r="S46" s="56">
        <v>0</v>
      </c>
      <c r="T46" s="56">
        <v>0</v>
      </c>
      <c r="U46" s="56">
        <v>0</v>
      </c>
      <c r="V46" s="42"/>
      <c r="W46" s="42"/>
      <c r="X46" s="42"/>
      <c r="Y46" s="42"/>
    </row>
    <row r="47" spans="2:25" x14ac:dyDescent="0.25">
      <c r="B47" s="410">
        <v>20</v>
      </c>
      <c r="C47" s="413" t="s">
        <v>122</v>
      </c>
      <c r="D47" s="55" t="s">
        <v>73</v>
      </c>
      <c r="E47" s="412">
        <v>6144</v>
      </c>
      <c r="F47" s="143"/>
      <c r="G47" s="137">
        <v>0</v>
      </c>
      <c r="H47" s="137">
        <v>0</v>
      </c>
      <c r="I47" s="148">
        <v>0</v>
      </c>
      <c r="J47" s="143"/>
      <c r="K47" s="137">
        <v>0</v>
      </c>
      <c r="L47" s="56">
        <v>0</v>
      </c>
      <c r="M47" s="56">
        <v>0</v>
      </c>
      <c r="N47" s="143"/>
      <c r="O47" s="56">
        <v>0</v>
      </c>
      <c r="P47" s="56">
        <v>0</v>
      </c>
      <c r="Q47" s="56">
        <v>0</v>
      </c>
      <c r="R47" s="143"/>
      <c r="S47" s="56">
        <v>0</v>
      </c>
      <c r="T47" s="56">
        <v>0</v>
      </c>
      <c r="U47" s="56">
        <v>0</v>
      </c>
      <c r="V47" s="42"/>
      <c r="W47" s="42"/>
      <c r="X47" s="42"/>
      <c r="Y47" s="42"/>
    </row>
    <row r="48" spans="2:25" x14ac:dyDescent="0.25">
      <c r="B48" s="410"/>
      <c r="C48" s="413"/>
      <c r="D48" s="55" t="s">
        <v>74</v>
      </c>
      <c r="E48" s="412"/>
      <c r="F48" s="143"/>
      <c r="G48" s="137">
        <v>0</v>
      </c>
      <c r="H48" s="137">
        <v>0</v>
      </c>
      <c r="I48" s="148">
        <v>0</v>
      </c>
      <c r="J48" s="143"/>
      <c r="K48" s="137">
        <v>0</v>
      </c>
      <c r="L48" s="56">
        <v>0</v>
      </c>
      <c r="M48" s="56">
        <v>0</v>
      </c>
      <c r="N48" s="143"/>
      <c r="O48" s="56">
        <v>0</v>
      </c>
      <c r="P48" s="56">
        <v>0</v>
      </c>
      <c r="Q48" s="56">
        <v>0</v>
      </c>
      <c r="R48" s="143"/>
      <c r="S48" s="56">
        <v>0</v>
      </c>
      <c r="T48" s="56">
        <v>0</v>
      </c>
      <c r="U48" s="56">
        <v>0</v>
      </c>
      <c r="V48" s="42"/>
      <c r="W48" s="42"/>
      <c r="X48" s="42"/>
      <c r="Y48" s="42"/>
    </row>
    <row r="49" spans="2:25" x14ac:dyDescent="0.25">
      <c r="B49" s="410">
        <v>21</v>
      </c>
      <c r="C49" s="413" t="s">
        <v>126</v>
      </c>
      <c r="D49" s="55" t="s">
        <v>73</v>
      </c>
      <c r="E49" s="412">
        <v>6144</v>
      </c>
      <c r="F49" s="143"/>
      <c r="G49" s="137">
        <v>0</v>
      </c>
      <c r="H49" s="137">
        <v>0</v>
      </c>
      <c r="I49" s="148">
        <v>0</v>
      </c>
      <c r="J49" s="143"/>
      <c r="K49" s="137">
        <v>0</v>
      </c>
      <c r="L49" s="56">
        <v>0</v>
      </c>
      <c r="M49" s="56">
        <v>0</v>
      </c>
      <c r="N49" s="143"/>
      <c r="O49" s="56">
        <v>0</v>
      </c>
      <c r="P49" s="56">
        <v>0</v>
      </c>
      <c r="Q49" s="56">
        <v>0</v>
      </c>
      <c r="R49" s="143"/>
      <c r="S49" s="56">
        <v>0</v>
      </c>
      <c r="T49" s="56">
        <v>0</v>
      </c>
      <c r="U49" s="56">
        <v>0</v>
      </c>
      <c r="V49" s="42"/>
      <c r="W49" s="42"/>
      <c r="X49" s="42"/>
      <c r="Y49" s="42"/>
    </row>
    <row r="50" spans="2:25" x14ac:dyDescent="0.25">
      <c r="B50" s="410"/>
      <c r="C50" s="413"/>
      <c r="D50" s="55" t="s">
        <v>74</v>
      </c>
      <c r="E50" s="412"/>
      <c r="F50" s="143"/>
      <c r="G50" s="137">
        <v>0</v>
      </c>
      <c r="H50" s="137">
        <v>0</v>
      </c>
      <c r="I50" s="148">
        <v>0</v>
      </c>
      <c r="J50" s="143"/>
      <c r="K50" s="137">
        <v>0</v>
      </c>
      <c r="L50" s="56">
        <v>0</v>
      </c>
      <c r="M50" s="56">
        <v>0</v>
      </c>
      <c r="N50" s="143"/>
      <c r="O50" s="56">
        <v>0</v>
      </c>
      <c r="P50" s="56">
        <v>0</v>
      </c>
      <c r="Q50" s="56">
        <v>0</v>
      </c>
      <c r="R50" s="143"/>
      <c r="S50" s="56">
        <v>0</v>
      </c>
      <c r="T50" s="56">
        <v>0</v>
      </c>
      <c r="U50" s="56">
        <v>0</v>
      </c>
      <c r="V50" s="42"/>
      <c r="W50" s="42"/>
      <c r="X50" s="42"/>
      <c r="Y50" s="42"/>
    </row>
    <row r="51" spans="2:25" x14ac:dyDescent="0.25">
      <c r="B51" s="410">
        <v>22</v>
      </c>
      <c r="C51" s="413" t="s">
        <v>127</v>
      </c>
      <c r="D51" s="55" t="s">
        <v>73</v>
      </c>
      <c r="E51" s="412">
        <v>15360</v>
      </c>
      <c r="F51" s="143"/>
      <c r="G51" s="137">
        <v>0</v>
      </c>
      <c r="H51" s="137">
        <v>0</v>
      </c>
      <c r="I51" s="148">
        <v>0</v>
      </c>
      <c r="J51" s="143"/>
      <c r="K51" s="137">
        <v>0</v>
      </c>
      <c r="L51" s="56">
        <v>0</v>
      </c>
      <c r="M51" s="56">
        <v>0</v>
      </c>
      <c r="N51" s="143"/>
      <c r="O51" s="56">
        <v>0</v>
      </c>
      <c r="P51" s="56">
        <v>0</v>
      </c>
      <c r="Q51" s="56">
        <v>0</v>
      </c>
      <c r="R51" s="143"/>
      <c r="S51" s="56">
        <v>0</v>
      </c>
      <c r="T51" s="56">
        <v>0</v>
      </c>
      <c r="U51" s="56">
        <v>0</v>
      </c>
      <c r="V51" s="42"/>
      <c r="W51" s="42"/>
      <c r="X51" s="42"/>
      <c r="Y51" s="42"/>
    </row>
    <row r="52" spans="2:25" x14ac:dyDescent="0.25">
      <c r="B52" s="410"/>
      <c r="C52" s="413"/>
      <c r="D52" s="55" t="s">
        <v>74</v>
      </c>
      <c r="E52" s="412"/>
      <c r="F52" s="143"/>
      <c r="G52" s="137">
        <v>0</v>
      </c>
      <c r="H52" s="137">
        <v>0</v>
      </c>
      <c r="I52" s="148">
        <v>0</v>
      </c>
      <c r="J52" s="143"/>
      <c r="K52" s="137">
        <v>0</v>
      </c>
      <c r="L52" s="56">
        <v>0</v>
      </c>
      <c r="M52" s="56">
        <v>0</v>
      </c>
      <c r="N52" s="143"/>
      <c r="O52" s="56">
        <v>0</v>
      </c>
      <c r="P52" s="56">
        <v>0</v>
      </c>
      <c r="Q52" s="56">
        <v>0</v>
      </c>
      <c r="R52" s="143"/>
      <c r="S52" s="56">
        <v>0</v>
      </c>
      <c r="T52" s="56">
        <v>0</v>
      </c>
      <c r="U52" s="56">
        <v>0</v>
      </c>
      <c r="V52" s="42"/>
      <c r="W52" s="42"/>
      <c r="X52" s="42"/>
      <c r="Y52" s="42"/>
    </row>
    <row r="53" spans="2:25" x14ac:dyDescent="0.25">
      <c r="B53" s="410">
        <v>23</v>
      </c>
      <c r="C53" s="413" t="s">
        <v>131</v>
      </c>
      <c r="D53" s="55" t="s">
        <v>73</v>
      </c>
      <c r="E53" s="412">
        <v>10240</v>
      </c>
      <c r="F53" s="143"/>
      <c r="G53" s="137">
        <v>0</v>
      </c>
      <c r="H53" s="137">
        <v>0</v>
      </c>
      <c r="I53" s="148">
        <v>0</v>
      </c>
      <c r="J53" s="143"/>
      <c r="K53" s="137">
        <v>0</v>
      </c>
      <c r="L53" s="56">
        <v>0</v>
      </c>
      <c r="M53" s="56">
        <v>0</v>
      </c>
      <c r="N53" s="143"/>
      <c r="O53" s="56">
        <v>0</v>
      </c>
      <c r="P53" s="56">
        <v>0</v>
      </c>
      <c r="Q53" s="56">
        <v>0</v>
      </c>
      <c r="R53" s="143"/>
      <c r="S53" s="56">
        <v>0</v>
      </c>
      <c r="T53" s="56">
        <v>0</v>
      </c>
      <c r="U53" s="56">
        <v>0</v>
      </c>
      <c r="V53" s="42"/>
      <c r="W53" s="42"/>
      <c r="X53" s="42"/>
      <c r="Y53" s="42"/>
    </row>
    <row r="54" spans="2:25" x14ac:dyDescent="0.25">
      <c r="B54" s="410"/>
      <c r="C54" s="413"/>
      <c r="D54" s="55" t="s">
        <v>74</v>
      </c>
      <c r="E54" s="412"/>
      <c r="F54" s="143"/>
      <c r="G54" s="137">
        <v>0</v>
      </c>
      <c r="H54" s="137">
        <v>0</v>
      </c>
      <c r="I54" s="148">
        <v>0</v>
      </c>
      <c r="J54" s="143"/>
      <c r="K54" s="137">
        <v>0</v>
      </c>
      <c r="L54" s="56">
        <v>0</v>
      </c>
      <c r="M54" s="56">
        <v>0</v>
      </c>
      <c r="N54" s="143"/>
      <c r="O54" s="56">
        <v>0</v>
      </c>
      <c r="P54" s="56">
        <v>0</v>
      </c>
      <c r="Q54" s="56">
        <v>0</v>
      </c>
      <c r="R54" s="143"/>
      <c r="S54" s="56">
        <v>0</v>
      </c>
      <c r="T54" s="56">
        <v>0</v>
      </c>
      <c r="U54" s="56">
        <v>0</v>
      </c>
      <c r="V54" s="42"/>
      <c r="W54" s="42"/>
      <c r="X54" s="42"/>
      <c r="Y54" s="42"/>
    </row>
    <row r="55" spans="2:25" x14ac:dyDescent="0.25">
      <c r="B55" s="410">
        <v>24</v>
      </c>
      <c r="C55" s="413" t="s">
        <v>136</v>
      </c>
      <c r="D55" s="55" t="s">
        <v>73</v>
      </c>
      <c r="E55" s="412">
        <v>6144</v>
      </c>
      <c r="F55" s="143"/>
      <c r="G55" s="137">
        <v>0</v>
      </c>
      <c r="H55" s="137">
        <v>0</v>
      </c>
      <c r="I55" s="148">
        <v>0</v>
      </c>
      <c r="J55" s="143"/>
      <c r="K55" s="137">
        <v>0</v>
      </c>
      <c r="L55" s="56">
        <v>0</v>
      </c>
      <c r="M55" s="56">
        <v>0</v>
      </c>
      <c r="N55" s="143"/>
      <c r="O55" s="56">
        <v>0</v>
      </c>
      <c r="P55" s="56">
        <v>0</v>
      </c>
      <c r="Q55" s="56">
        <v>0</v>
      </c>
      <c r="R55" s="143"/>
      <c r="S55" s="56">
        <v>0</v>
      </c>
      <c r="T55" s="56">
        <v>0</v>
      </c>
      <c r="U55" s="56">
        <v>0</v>
      </c>
      <c r="V55" s="42"/>
      <c r="W55" s="42"/>
      <c r="X55" s="42"/>
      <c r="Y55" s="42"/>
    </row>
    <row r="56" spans="2:25" x14ac:dyDescent="0.25">
      <c r="B56" s="410"/>
      <c r="C56" s="413"/>
      <c r="D56" s="55" t="s">
        <v>74</v>
      </c>
      <c r="E56" s="412"/>
      <c r="F56" s="143"/>
      <c r="G56" s="137">
        <v>0</v>
      </c>
      <c r="H56" s="137">
        <v>0</v>
      </c>
      <c r="I56" s="148">
        <v>0</v>
      </c>
      <c r="J56" s="143"/>
      <c r="K56" s="137">
        <v>0</v>
      </c>
      <c r="L56" s="56">
        <v>0</v>
      </c>
      <c r="M56" s="56">
        <v>0</v>
      </c>
      <c r="N56" s="143"/>
      <c r="O56" s="56">
        <v>0</v>
      </c>
      <c r="P56" s="56">
        <v>0</v>
      </c>
      <c r="Q56" s="56">
        <v>0</v>
      </c>
      <c r="R56" s="143"/>
      <c r="S56" s="56">
        <v>0</v>
      </c>
      <c r="T56" s="56">
        <v>0</v>
      </c>
      <c r="U56" s="56">
        <v>0</v>
      </c>
      <c r="V56" s="42"/>
      <c r="W56" s="42"/>
      <c r="X56" s="42"/>
      <c r="Y56" s="42"/>
    </row>
    <row r="57" spans="2:25" x14ac:dyDescent="0.25">
      <c r="B57" s="410">
        <v>25</v>
      </c>
      <c r="C57" s="413" t="s">
        <v>137</v>
      </c>
      <c r="D57" s="55" t="s">
        <v>73</v>
      </c>
      <c r="E57" s="412">
        <v>6144</v>
      </c>
      <c r="F57" s="143"/>
      <c r="G57" s="137">
        <v>0</v>
      </c>
      <c r="H57" s="137">
        <v>0</v>
      </c>
      <c r="I57" s="148">
        <v>0</v>
      </c>
      <c r="J57" s="143"/>
      <c r="K57" s="137">
        <v>0</v>
      </c>
      <c r="L57" s="56">
        <v>0</v>
      </c>
      <c r="M57" s="56">
        <v>0</v>
      </c>
      <c r="N57" s="143"/>
      <c r="O57" s="56">
        <v>0</v>
      </c>
      <c r="P57" s="56">
        <v>0</v>
      </c>
      <c r="Q57" s="56">
        <v>0</v>
      </c>
      <c r="R57" s="143"/>
      <c r="S57" s="56">
        <v>0</v>
      </c>
      <c r="T57" s="56">
        <v>0</v>
      </c>
      <c r="U57" s="56">
        <v>0</v>
      </c>
      <c r="V57" s="42"/>
      <c r="W57" s="42"/>
      <c r="X57" s="42"/>
      <c r="Y57" s="42"/>
    </row>
    <row r="58" spans="2:25" x14ac:dyDescent="0.25">
      <c r="B58" s="410"/>
      <c r="C58" s="413"/>
      <c r="D58" s="55" t="s">
        <v>74</v>
      </c>
      <c r="E58" s="412"/>
      <c r="F58" s="143"/>
      <c r="G58" s="137">
        <v>0</v>
      </c>
      <c r="H58" s="137">
        <v>0</v>
      </c>
      <c r="I58" s="148">
        <v>0</v>
      </c>
      <c r="J58" s="143"/>
      <c r="K58" s="137">
        <v>0</v>
      </c>
      <c r="L58" s="56">
        <v>0</v>
      </c>
      <c r="M58" s="56">
        <v>0</v>
      </c>
      <c r="N58" s="143"/>
      <c r="O58" s="56">
        <v>0</v>
      </c>
      <c r="P58" s="56">
        <v>0</v>
      </c>
      <c r="Q58" s="56">
        <v>0</v>
      </c>
      <c r="R58" s="143"/>
      <c r="S58" s="56">
        <v>0</v>
      </c>
      <c r="T58" s="56">
        <v>0</v>
      </c>
      <c r="U58" s="56">
        <v>0</v>
      </c>
      <c r="V58" s="42"/>
      <c r="W58" s="42"/>
      <c r="X58" s="42"/>
      <c r="Y58" s="42"/>
    </row>
    <row r="59" spans="2:25" x14ac:dyDescent="0.25">
      <c r="B59" s="410">
        <v>26</v>
      </c>
      <c r="C59" s="413" t="s">
        <v>58</v>
      </c>
      <c r="D59" s="55" t="s">
        <v>73</v>
      </c>
      <c r="E59" s="412">
        <v>16384</v>
      </c>
      <c r="F59" s="143"/>
      <c r="G59" s="137">
        <v>0</v>
      </c>
      <c r="H59" s="137">
        <v>0</v>
      </c>
      <c r="I59" s="148">
        <v>0</v>
      </c>
      <c r="J59" s="143"/>
      <c r="K59" s="137">
        <v>0</v>
      </c>
      <c r="L59" s="56">
        <v>0</v>
      </c>
      <c r="M59" s="56">
        <v>0</v>
      </c>
      <c r="N59" s="143"/>
      <c r="O59" s="56">
        <v>0</v>
      </c>
      <c r="P59" s="56">
        <v>0</v>
      </c>
      <c r="Q59" s="56">
        <v>0</v>
      </c>
      <c r="R59" s="143"/>
      <c r="S59" s="56">
        <v>0</v>
      </c>
      <c r="T59" s="56">
        <v>0</v>
      </c>
      <c r="U59" s="56">
        <v>0</v>
      </c>
      <c r="V59" s="42"/>
      <c r="W59" s="42"/>
      <c r="X59" s="42"/>
      <c r="Y59" s="42"/>
    </row>
    <row r="60" spans="2:25" x14ac:dyDescent="0.25">
      <c r="B60" s="410"/>
      <c r="C60" s="413"/>
      <c r="D60" s="55" t="s">
        <v>74</v>
      </c>
      <c r="E60" s="412"/>
      <c r="F60" s="143"/>
      <c r="G60" s="137">
        <v>0</v>
      </c>
      <c r="H60" s="137">
        <v>0</v>
      </c>
      <c r="I60" s="148">
        <v>0</v>
      </c>
      <c r="J60" s="143"/>
      <c r="K60" s="137">
        <v>0</v>
      </c>
      <c r="L60" s="56">
        <v>0</v>
      </c>
      <c r="M60" s="56">
        <v>0</v>
      </c>
      <c r="N60" s="143"/>
      <c r="O60" s="56">
        <v>0</v>
      </c>
      <c r="P60" s="56">
        <v>0</v>
      </c>
      <c r="Q60" s="56">
        <v>0</v>
      </c>
      <c r="R60" s="143"/>
      <c r="S60" s="56">
        <v>0</v>
      </c>
      <c r="T60" s="56">
        <v>0</v>
      </c>
      <c r="U60" s="56">
        <v>0</v>
      </c>
      <c r="V60" s="42"/>
      <c r="W60" s="42"/>
      <c r="X60" s="42"/>
      <c r="Y60" s="42"/>
    </row>
    <row r="61" spans="2:25" x14ac:dyDescent="0.25">
      <c r="B61" s="410">
        <v>27</v>
      </c>
      <c r="C61" s="413" t="s">
        <v>139</v>
      </c>
      <c r="D61" s="55" t="s">
        <v>73</v>
      </c>
      <c r="E61" s="412">
        <v>6144</v>
      </c>
      <c r="F61" s="143"/>
      <c r="G61" s="137">
        <v>0</v>
      </c>
      <c r="H61" s="137">
        <v>0</v>
      </c>
      <c r="I61" s="148">
        <v>0</v>
      </c>
      <c r="J61" s="143"/>
      <c r="K61" s="137">
        <v>0</v>
      </c>
      <c r="L61" s="56">
        <v>0</v>
      </c>
      <c r="M61" s="56">
        <v>0</v>
      </c>
      <c r="N61" s="143"/>
      <c r="O61" s="56">
        <v>0</v>
      </c>
      <c r="P61" s="56">
        <v>0</v>
      </c>
      <c r="Q61" s="56">
        <v>0</v>
      </c>
      <c r="R61" s="143"/>
      <c r="S61" s="56">
        <v>0</v>
      </c>
      <c r="T61" s="56">
        <v>0</v>
      </c>
      <c r="U61" s="56">
        <v>0</v>
      </c>
      <c r="V61" s="42"/>
      <c r="W61" s="42"/>
      <c r="X61" s="42"/>
      <c r="Y61" s="42"/>
    </row>
    <row r="62" spans="2:25" x14ac:dyDescent="0.25">
      <c r="B62" s="410"/>
      <c r="C62" s="413"/>
      <c r="D62" s="55" t="s">
        <v>74</v>
      </c>
      <c r="E62" s="412"/>
      <c r="F62" s="143"/>
      <c r="G62" s="137">
        <v>0</v>
      </c>
      <c r="H62" s="137">
        <v>0</v>
      </c>
      <c r="I62" s="148">
        <v>0</v>
      </c>
      <c r="J62" s="143"/>
      <c r="K62" s="137">
        <v>0</v>
      </c>
      <c r="L62" s="56">
        <v>0</v>
      </c>
      <c r="M62" s="56">
        <v>0</v>
      </c>
      <c r="N62" s="143"/>
      <c r="O62" s="56">
        <v>0</v>
      </c>
      <c r="P62" s="56">
        <v>0</v>
      </c>
      <c r="Q62" s="56">
        <v>0</v>
      </c>
      <c r="R62" s="143"/>
      <c r="S62" s="56">
        <v>0</v>
      </c>
      <c r="T62" s="56">
        <v>0</v>
      </c>
      <c r="U62" s="56">
        <v>0</v>
      </c>
      <c r="V62" s="42"/>
      <c r="W62" s="42"/>
      <c r="X62" s="42"/>
      <c r="Y62" s="42"/>
    </row>
    <row r="63" spans="2:25" x14ac:dyDescent="0.25">
      <c r="B63" s="410">
        <v>28</v>
      </c>
      <c r="C63" s="413" t="s">
        <v>142</v>
      </c>
      <c r="D63" s="55" t="s">
        <v>73</v>
      </c>
      <c r="E63" s="412"/>
      <c r="F63" s="143"/>
      <c r="G63" s="137">
        <v>0</v>
      </c>
      <c r="H63" s="137">
        <v>0</v>
      </c>
      <c r="I63" s="148">
        <v>0</v>
      </c>
      <c r="J63" s="143"/>
      <c r="K63" s="137">
        <v>0</v>
      </c>
      <c r="L63" s="56">
        <v>0</v>
      </c>
      <c r="M63" s="56">
        <v>0</v>
      </c>
      <c r="N63" s="143"/>
      <c r="O63" s="56">
        <v>0</v>
      </c>
      <c r="P63" s="56">
        <v>0</v>
      </c>
      <c r="Q63" s="56">
        <v>0</v>
      </c>
      <c r="R63" s="143"/>
      <c r="S63" s="56">
        <v>0</v>
      </c>
      <c r="T63" s="56">
        <v>0</v>
      </c>
      <c r="U63" s="56">
        <v>0</v>
      </c>
      <c r="V63" s="42"/>
      <c r="W63" s="42"/>
      <c r="X63" s="42"/>
      <c r="Y63" s="42"/>
    </row>
    <row r="64" spans="2:25" x14ac:dyDescent="0.25">
      <c r="B64" s="410"/>
      <c r="C64" s="413"/>
      <c r="D64" s="55" t="s">
        <v>74</v>
      </c>
      <c r="E64" s="412"/>
      <c r="F64" s="143"/>
      <c r="G64" s="137">
        <v>0</v>
      </c>
      <c r="H64" s="137">
        <v>0</v>
      </c>
      <c r="I64" s="148">
        <v>0</v>
      </c>
      <c r="J64" s="143"/>
      <c r="K64" s="137">
        <v>0</v>
      </c>
      <c r="L64" s="56">
        <v>0</v>
      </c>
      <c r="M64" s="56">
        <v>0</v>
      </c>
      <c r="N64" s="143"/>
      <c r="O64" s="56">
        <v>0</v>
      </c>
      <c r="P64" s="56">
        <v>0</v>
      </c>
      <c r="Q64" s="56">
        <v>0</v>
      </c>
      <c r="R64" s="143"/>
      <c r="S64" s="56">
        <v>0</v>
      </c>
      <c r="T64" s="56">
        <v>0</v>
      </c>
      <c r="U64" s="56">
        <v>0</v>
      </c>
      <c r="V64" s="42"/>
      <c r="W64" s="42"/>
      <c r="X64" s="42"/>
      <c r="Y64" s="42"/>
    </row>
    <row r="65" spans="2:25" x14ac:dyDescent="0.25">
      <c r="B65" s="410">
        <v>29</v>
      </c>
      <c r="C65" s="413" t="s">
        <v>144</v>
      </c>
      <c r="D65" s="55" t="s">
        <v>73</v>
      </c>
      <c r="E65" s="412">
        <v>10240</v>
      </c>
      <c r="F65" s="143"/>
      <c r="G65" s="137">
        <v>0</v>
      </c>
      <c r="H65" s="137">
        <v>0</v>
      </c>
      <c r="I65" s="148">
        <v>0</v>
      </c>
      <c r="J65" s="143"/>
      <c r="K65" s="137">
        <v>0</v>
      </c>
      <c r="L65" s="56">
        <v>0</v>
      </c>
      <c r="M65" s="56">
        <v>0</v>
      </c>
      <c r="N65" s="143"/>
      <c r="O65" s="56">
        <v>0</v>
      </c>
      <c r="P65" s="56">
        <v>0</v>
      </c>
      <c r="Q65" s="56">
        <v>0</v>
      </c>
      <c r="R65" s="143"/>
      <c r="S65" s="56">
        <v>0</v>
      </c>
      <c r="T65" s="56">
        <v>0</v>
      </c>
      <c r="U65" s="56">
        <v>0</v>
      </c>
      <c r="V65" s="42"/>
      <c r="W65" s="42"/>
      <c r="X65" s="42"/>
      <c r="Y65" s="42"/>
    </row>
    <row r="66" spans="2:25" x14ac:dyDescent="0.25">
      <c r="B66" s="410"/>
      <c r="C66" s="413"/>
      <c r="D66" s="55" t="s">
        <v>74</v>
      </c>
      <c r="E66" s="412"/>
      <c r="F66" s="143"/>
      <c r="G66" s="137">
        <v>0</v>
      </c>
      <c r="H66" s="137">
        <v>0</v>
      </c>
      <c r="I66" s="148">
        <v>0</v>
      </c>
      <c r="J66" s="143"/>
      <c r="K66" s="137">
        <v>0</v>
      </c>
      <c r="L66" s="56">
        <v>0</v>
      </c>
      <c r="M66" s="56">
        <v>0</v>
      </c>
      <c r="N66" s="143"/>
      <c r="O66" s="56">
        <v>0</v>
      </c>
      <c r="P66" s="56">
        <v>0</v>
      </c>
      <c r="Q66" s="56">
        <v>0</v>
      </c>
      <c r="R66" s="143"/>
      <c r="S66" s="56">
        <v>0</v>
      </c>
      <c r="T66" s="56">
        <v>0</v>
      </c>
      <c r="U66" s="56">
        <v>0</v>
      </c>
      <c r="V66" s="42"/>
      <c r="W66" s="42"/>
      <c r="X66" s="42"/>
      <c r="Y66" s="42"/>
    </row>
    <row r="67" spans="2:25" x14ac:dyDescent="0.25">
      <c r="B67" s="410">
        <v>30</v>
      </c>
      <c r="C67" s="413" t="s">
        <v>145</v>
      </c>
      <c r="D67" s="55" t="s">
        <v>73</v>
      </c>
      <c r="E67" s="412">
        <v>6144</v>
      </c>
      <c r="F67" s="143"/>
      <c r="G67" s="137">
        <v>0</v>
      </c>
      <c r="H67" s="137">
        <v>0</v>
      </c>
      <c r="I67" s="148">
        <v>0</v>
      </c>
      <c r="J67" s="143"/>
      <c r="K67" s="137">
        <v>0</v>
      </c>
      <c r="L67" s="56">
        <v>0</v>
      </c>
      <c r="M67" s="56">
        <v>0</v>
      </c>
      <c r="N67" s="143"/>
      <c r="O67" s="56">
        <v>0</v>
      </c>
      <c r="P67" s="56">
        <v>0</v>
      </c>
      <c r="Q67" s="56">
        <v>0</v>
      </c>
      <c r="R67" s="143"/>
      <c r="S67" s="56">
        <v>0</v>
      </c>
      <c r="T67" s="56">
        <v>0</v>
      </c>
      <c r="U67" s="56">
        <v>0</v>
      </c>
      <c r="V67" s="42"/>
      <c r="W67" s="42"/>
      <c r="X67" s="42"/>
      <c r="Y67" s="42"/>
    </row>
    <row r="68" spans="2:25" x14ac:dyDescent="0.25">
      <c r="B68" s="410"/>
      <c r="C68" s="413"/>
      <c r="D68" s="55" t="s">
        <v>74</v>
      </c>
      <c r="E68" s="412"/>
      <c r="F68" s="143"/>
      <c r="G68" s="137">
        <v>0</v>
      </c>
      <c r="H68" s="137">
        <v>0</v>
      </c>
      <c r="I68" s="148">
        <v>0</v>
      </c>
      <c r="J68" s="143"/>
      <c r="K68" s="137">
        <v>0</v>
      </c>
      <c r="L68" s="56">
        <v>0</v>
      </c>
      <c r="M68" s="56">
        <v>0</v>
      </c>
      <c r="N68" s="143"/>
      <c r="O68" s="56">
        <v>0</v>
      </c>
      <c r="P68" s="56">
        <v>0</v>
      </c>
      <c r="Q68" s="56">
        <v>0</v>
      </c>
      <c r="R68" s="143"/>
      <c r="S68" s="56">
        <v>0</v>
      </c>
      <c r="T68" s="56">
        <v>0</v>
      </c>
      <c r="U68" s="56">
        <v>0</v>
      </c>
      <c r="V68" s="42"/>
      <c r="W68" s="42"/>
      <c r="X68" s="42"/>
      <c r="Y68" s="42"/>
    </row>
    <row r="69" spans="2:25" x14ac:dyDescent="0.25">
      <c r="B69" s="410">
        <v>31</v>
      </c>
      <c r="C69" s="413" t="s">
        <v>146</v>
      </c>
      <c r="D69" s="55" t="s">
        <v>73</v>
      </c>
      <c r="E69" s="412">
        <v>6144</v>
      </c>
      <c r="F69" s="143"/>
      <c r="G69" s="137">
        <v>0</v>
      </c>
      <c r="H69" s="137">
        <v>0</v>
      </c>
      <c r="I69" s="148">
        <v>0</v>
      </c>
      <c r="J69" s="143"/>
      <c r="K69" s="137">
        <v>0</v>
      </c>
      <c r="L69" s="56">
        <v>0</v>
      </c>
      <c r="M69" s="56">
        <v>0</v>
      </c>
      <c r="N69" s="143"/>
      <c r="O69" s="56">
        <v>0</v>
      </c>
      <c r="P69" s="56">
        <v>0</v>
      </c>
      <c r="Q69" s="56">
        <v>0</v>
      </c>
      <c r="R69" s="143"/>
      <c r="S69" s="56">
        <v>0</v>
      </c>
      <c r="T69" s="56">
        <v>0</v>
      </c>
      <c r="U69" s="56">
        <v>0</v>
      </c>
      <c r="V69" s="42"/>
      <c r="W69" s="42"/>
      <c r="X69" s="42"/>
      <c r="Y69" s="42"/>
    </row>
    <row r="70" spans="2:25" x14ac:dyDescent="0.25">
      <c r="B70" s="410"/>
      <c r="C70" s="413"/>
      <c r="D70" s="55" t="s">
        <v>74</v>
      </c>
      <c r="E70" s="412"/>
      <c r="F70" s="143"/>
      <c r="G70" s="137">
        <v>0</v>
      </c>
      <c r="H70" s="137">
        <v>0</v>
      </c>
      <c r="I70" s="148">
        <v>0</v>
      </c>
      <c r="J70" s="143"/>
      <c r="K70" s="137">
        <v>0</v>
      </c>
      <c r="L70" s="56">
        <v>0</v>
      </c>
      <c r="M70" s="56">
        <v>0</v>
      </c>
      <c r="N70" s="143"/>
      <c r="O70" s="56">
        <v>0</v>
      </c>
      <c r="P70" s="56">
        <v>0</v>
      </c>
      <c r="Q70" s="56">
        <v>0</v>
      </c>
      <c r="R70" s="143"/>
      <c r="S70" s="56">
        <v>0</v>
      </c>
      <c r="T70" s="56">
        <v>0</v>
      </c>
      <c r="U70" s="56">
        <v>0</v>
      </c>
      <c r="V70" s="42"/>
      <c r="W70" s="42"/>
      <c r="X70" s="42"/>
      <c r="Y70" s="42"/>
    </row>
    <row r="71" spans="2:25" x14ac:dyDescent="0.25">
      <c r="B71" s="410">
        <v>32</v>
      </c>
      <c r="C71" s="413" t="s">
        <v>149</v>
      </c>
      <c r="D71" s="55" t="s">
        <v>73</v>
      </c>
      <c r="E71" s="412">
        <v>10240</v>
      </c>
      <c r="F71" s="143"/>
      <c r="G71" s="137">
        <v>0</v>
      </c>
      <c r="H71" s="137">
        <v>0</v>
      </c>
      <c r="I71" s="148">
        <v>0</v>
      </c>
      <c r="J71" s="143"/>
      <c r="K71" s="137">
        <v>0</v>
      </c>
      <c r="L71" s="56">
        <v>0</v>
      </c>
      <c r="M71" s="56">
        <v>0</v>
      </c>
      <c r="N71" s="143"/>
      <c r="O71" s="56">
        <v>0</v>
      </c>
      <c r="P71" s="56">
        <v>0</v>
      </c>
      <c r="Q71" s="56">
        <v>0</v>
      </c>
      <c r="R71" s="143"/>
      <c r="S71" s="56">
        <v>0</v>
      </c>
      <c r="T71" s="56">
        <v>0</v>
      </c>
      <c r="U71" s="56">
        <v>0</v>
      </c>
      <c r="V71" s="42"/>
      <c r="W71" s="42"/>
      <c r="X71" s="42"/>
      <c r="Y71" s="42"/>
    </row>
    <row r="72" spans="2:25" x14ac:dyDescent="0.25">
      <c r="B72" s="410"/>
      <c r="C72" s="413"/>
      <c r="D72" s="55" t="s">
        <v>74</v>
      </c>
      <c r="E72" s="412"/>
      <c r="F72" s="143"/>
      <c r="G72" s="137">
        <v>0</v>
      </c>
      <c r="H72" s="137">
        <v>0</v>
      </c>
      <c r="I72" s="148">
        <v>0</v>
      </c>
      <c r="J72" s="143"/>
      <c r="K72" s="137">
        <v>0</v>
      </c>
      <c r="L72" s="56">
        <v>0</v>
      </c>
      <c r="M72" s="56">
        <v>0</v>
      </c>
      <c r="N72" s="143"/>
      <c r="O72" s="56">
        <v>0</v>
      </c>
      <c r="P72" s="56">
        <v>0</v>
      </c>
      <c r="Q72" s="56">
        <v>0</v>
      </c>
      <c r="R72" s="143"/>
      <c r="S72" s="56">
        <v>0</v>
      </c>
      <c r="T72" s="56">
        <v>0</v>
      </c>
      <c r="U72" s="56">
        <v>0</v>
      </c>
      <c r="V72" s="42"/>
      <c r="W72" s="42"/>
      <c r="X72" s="42"/>
      <c r="Y72" s="42"/>
    </row>
    <row r="73" spans="2:25" x14ac:dyDescent="0.25">
      <c r="B73" s="410">
        <v>33</v>
      </c>
      <c r="C73" s="413" t="s">
        <v>427</v>
      </c>
      <c r="D73" s="55" t="s">
        <v>73</v>
      </c>
      <c r="E73" s="412">
        <v>30720</v>
      </c>
      <c r="F73" s="143"/>
      <c r="G73" s="137">
        <v>0</v>
      </c>
      <c r="H73" s="137">
        <v>0</v>
      </c>
      <c r="I73" s="148">
        <v>0</v>
      </c>
      <c r="J73" s="143"/>
      <c r="K73" s="137">
        <v>0</v>
      </c>
      <c r="L73" s="56">
        <v>0</v>
      </c>
      <c r="M73" s="56">
        <v>0</v>
      </c>
      <c r="N73" s="143"/>
      <c r="O73" s="56">
        <v>0</v>
      </c>
      <c r="P73" s="56">
        <v>0</v>
      </c>
      <c r="Q73" s="56">
        <v>0</v>
      </c>
      <c r="R73" s="143"/>
      <c r="S73" s="56">
        <v>0</v>
      </c>
      <c r="T73" s="56">
        <v>0</v>
      </c>
      <c r="U73" s="56">
        <v>0</v>
      </c>
      <c r="V73" s="42"/>
      <c r="W73" s="42"/>
      <c r="X73" s="42"/>
      <c r="Y73" s="42"/>
    </row>
    <row r="74" spans="2:25" x14ac:dyDescent="0.25">
      <c r="B74" s="410"/>
      <c r="C74" s="413"/>
      <c r="D74" s="55" t="s">
        <v>74</v>
      </c>
      <c r="E74" s="412"/>
      <c r="F74" s="143"/>
      <c r="G74" s="137">
        <v>0</v>
      </c>
      <c r="H74" s="137">
        <v>0</v>
      </c>
      <c r="I74" s="148">
        <v>0</v>
      </c>
      <c r="J74" s="143"/>
      <c r="K74" s="137">
        <v>0</v>
      </c>
      <c r="L74" s="56">
        <v>0</v>
      </c>
      <c r="M74" s="56">
        <v>0</v>
      </c>
      <c r="N74" s="143"/>
      <c r="O74" s="56">
        <v>0</v>
      </c>
      <c r="P74" s="56">
        <v>0</v>
      </c>
      <c r="Q74" s="56">
        <v>0</v>
      </c>
      <c r="R74" s="143"/>
      <c r="S74" s="56">
        <v>0</v>
      </c>
      <c r="T74" s="56">
        <v>0</v>
      </c>
      <c r="U74" s="56">
        <v>0</v>
      </c>
      <c r="V74" s="42"/>
      <c r="W74" s="42"/>
      <c r="X74" s="42"/>
      <c r="Y74" s="42"/>
    </row>
    <row r="75" spans="2:25" x14ac:dyDescent="0.25">
      <c r="B75" s="410">
        <v>34</v>
      </c>
      <c r="C75" s="413" t="s">
        <v>160</v>
      </c>
      <c r="D75" s="55" t="s">
        <v>73</v>
      </c>
      <c r="E75" s="412">
        <v>9216</v>
      </c>
      <c r="F75" s="143"/>
      <c r="G75" s="137">
        <v>0</v>
      </c>
      <c r="H75" s="137">
        <v>0</v>
      </c>
      <c r="I75" s="148">
        <v>0</v>
      </c>
      <c r="J75" s="143"/>
      <c r="K75" s="137">
        <v>0</v>
      </c>
      <c r="L75" s="56">
        <v>0</v>
      </c>
      <c r="M75" s="56">
        <v>0</v>
      </c>
      <c r="N75" s="143"/>
      <c r="O75" s="56">
        <v>0</v>
      </c>
      <c r="P75" s="56">
        <v>0</v>
      </c>
      <c r="Q75" s="56">
        <v>0</v>
      </c>
      <c r="R75" s="143"/>
      <c r="S75" s="56">
        <v>0</v>
      </c>
      <c r="T75" s="56">
        <v>0</v>
      </c>
      <c r="U75" s="56">
        <v>0</v>
      </c>
      <c r="V75" s="42"/>
      <c r="W75" s="42"/>
      <c r="X75" s="42"/>
      <c r="Y75" s="42"/>
    </row>
    <row r="76" spans="2:25" x14ac:dyDescent="0.25">
      <c r="B76" s="410"/>
      <c r="C76" s="413"/>
      <c r="D76" s="55" t="s">
        <v>74</v>
      </c>
      <c r="E76" s="412"/>
      <c r="F76" s="143"/>
      <c r="G76" s="137">
        <v>0</v>
      </c>
      <c r="H76" s="137">
        <v>0</v>
      </c>
      <c r="I76" s="148">
        <v>0</v>
      </c>
      <c r="J76" s="143"/>
      <c r="K76" s="137">
        <v>0</v>
      </c>
      <c r="L76" s="56">
        <v>0</v>
      </c>
      <c r="M76" s="56">
        <v>0</v>
      </c>
      <c r="N76" s="143"/>
      <c r="O76" s="56">
        <v>0</v>
      </c>
      <c r="P76" s="56">
        <v>0</v>
      </c>
      <c r="Q76" s="56">
        <v>0</v>
      </c>
      <c r="R76" s="143"/>
      <c r="S76" s="56">
        <v>0</v>
      </c>
      <c r="T76" s="56">
        <v>0</v>
      </c>
      <c r="U76" s="56">
        <v>0</v>
      </c>
      <c r="V76" s="42"/>
      <c r="W76" s="42"/>
      <c r="X76" s="42"/>
      <c r="Y76" s="42"/>
    </row>
    <row r="77" spans="2:25" x14ac:dyDescent="0.25">
      <c r="B77" s="410">
        <v>35</v>
      </c>
      <c r="C77" s="413" t="s">
        <v>162</v>
      </c>
      <c r="D77" s="55" t="s">
        <v>73</v>
      </c>
      <c r="E77" s="412">
        <v>8192</v>
      </c>
      <c r="F77" s="143"/>
      <c r="G77" s="137">
        <v>0</v>
      </c>
      <c r="H77" s="137">
        <v>0</v>
      </c>
      <c r="I77" s="148">
        <v>0</v>
      </c>
      <c r="J77" s="143"/>
      <c r="K77" s="137">
        <v>0</v>
      </c>
      <c r="L77" s="56">
        <v>0</v>
      </c>
      <c r="M77" s="56">
        <v>0</v>
      </c>
      <c r="N77" s="143"/>
      <c r="O77" s="56">
        <v>0</v>
      </c>
      <c r="P77" s="56">
        <v>0</v>
      </c>
      <c r="Q77" s="56">
        <v>0</v>
      </c>
      <c r="R77" s="143"/>
      <c r="S77" s="56">
        <v>0</v>
      </c>
      <c r="T77" s="56">
        <v>0</v>
      </c>
      <c r="U77" s="56">
        <v>0</v>
      </c>
      <c r="V77" s="42"/>
      <c r="W77" s="42"/>
      <c r="X77" s="42"/>
      <c r="Y77" s="42"/>
    </row>
    <row r="78" spans="2:25" x14ac:dyDescent="0.25">
      <c r="B78" s="410"/>
      <c r="C78" s="413"/>
      <c r="D78" s="55" t="s">
        <v>74</v>
      </c>
      <c r="E78" s="412"/>
      <c r="F78" s="143"/>
      <c r="G78" s="137">
        <v>0</v>
      </c>
      <c r="H78" s="137">
        <v>0</v>
      </c>
      <c r="I78" s="148">
        <v>0</v>
      </c>
      <c r="J78" s="143"/>
      <c r="K78" s="137">
        <v>0</v>
      </c>
      <c r="L78" s="56">
        <v>0</v>
      </c>
      <c r="M78" s="56">
        <v>0</v>
      </c>
      <c r="N78" s="143"/>
      <c r="O78" s="56">
        <v>0</v>
      </c>
      <c r="P78" s="56">
        <v>0</v>
      </c>
      <c r="Q78" s="56">
        <v>0</v>
      </c>
      <c r="R78" s="143"/>
      <c r="S78" s="56">
        <v>0</v>
      </c>
      <c r="T78" s="56">
        <v>0</v>
      </c>
      <c r="U78" s="56">
        <v>0</v>
      </c>
      <c r="V78" s="42"/>
      <c r="W78" s="42"/>
      <c r="X78" s="42"/>
      <c r="Y78" s="42"/>
    </row>
    <row r="79" spans="2:25" x14ac:dyDescent="0.25">
      <c r="B79" s="410">
        <v>36</v>
      </c>
      <c r="C79" s="413" t="s">
        <v>165</v>
      </c>
      <c r="D79" s="55" t="s">
        <v>73</v>
      </c>
      <c r="E79" s="412">
        <v>20480</v>
      </c>
      <c r="F79" s="143"/>
      <c r="G79" s="137">
        <v>0</v>
      </c>
      <c r="H79" s="137">
        <v>0</v>
      </c>
      <c r="I79" s="148">
        <v>0</v>
      </c>
      <c r="J79" s="143"/>
      <c r="K79" s="137">
        <v>0</v>
      </c>
      <c r="L79" s="56">
        <v>0</v>
      </c>
      <c r="M79" s="56">
        <v>0</v>
      </c>
      <c r="N79" s="143"/>
      <c r="O79" s="56">
        <v>0</v>
      </c>
      <c r="P79" s="56">
        <v>0</v>
      </c>
      <c r="Q79" s="56">
        <v>0</v>
      </c>
      <c r="R79" s="143"/>
      <c r="S79" s="56">
        <v>0</v>
      </c>
      <c r="T79" s="56">
        <v>0</v>
      </c>
      <c r="U79" s="56">
        <v>0</v>
      </c>
      <c r="V79" s="42"/>
      <c r="W79" s="42"/>
      <c r="X79" s="42"/>
      <c r="Y79" s="42"/>
    </row>
    <row r="80" spans="2:25" x14ac:dyDescent="0.25">
      <c r="B80" s="410"/>
      <c r="C80" s="413"/>
      <c r="D80" s="55" t="s">
        <v>74</v>
      </c>
      <c r="E80" s="412"/>
      <c r="F80" s="143"/>
      <c r="G80" s="137">
        <v>0</v>
      </c>
      <c r="H80" s="137">
        <v>0</v>
      </c>
      <c r="I80" s="148">
        <v>0</v>
      </c>
      <c r="J80" s="143"/>
      <c r="K80" s="137">
        <v>0</v>
      </c>
      <c r="L80" s="56">
        <v>0</v>
      </c>
      <c r="M80" s="56">
        <v>0</v>
      </c>
      <c r="N80" s="143"/>
      <c r="O80" s="56">
        <v>0</v>
      </c>
      <c r="P80" s="56">
        <v>0</v>
      </c>
      <c r="Q80" s="56">
        <v>0</v>
      </c>
      <c r="R80" s="143"/>
      <c r="S80" s="56">
        <v>0</v>
      </c>
      <c r="T80" s="56">
        <v>0</v>
      </c>
      <c r="U80" s="56">
        <v>0</v>
      </c>
      <c r="V80" s="42"/>
      <c r="W80" s="42"/>
      <c r="X80" s="42"/>
      <c r="Y80" s="42"/>
    </row>
    <row r="81" spans="2:25" x14ac:dyDescent="0.25">
      <c r="B81" s="410">
        <v>37</v>
      </c>
      <c r="C81" s="413" t="s">
        <v>167</v>
      </c>
      <c r="D81" s="55" t="s">
        <v>73</v>
      </c>
      <c r="E81" s="412">
        <v>6144</v>
      </c>
      <c r="F81" s="143"/>
      <c r="G81" s="137">
        <v>0</v>
      </c>
      <c r="H81" s="137">
        <v>0</v>
      </c>
      <c r="I81" s="148">
        <v>0</v>
      </c>
      <c r="J81" s="143"/>
      <c r="K81" s="137">
        <v>0</v>
      </c>
      <c r="L81" s="56">
        <v>0</v>
      </c>
      <c r="M81" s="56">
        <v>0</v>
      </c>
      <c r="N81" s="143"/>
      <c r="O81" s="56">
        <v>0</v>
      </c>
      <c r="P81" s="56">
        <v>0</v>
      </c>
      <c r="Q81" s="56">
        <v>0</v>
      </c>
      <c r="R81" s="143"/>
      <c r="S81" s="56">
        <v>0</v>
      </c>
      <c r="T81" s="56">
        <v>0</v>
      </c>
      <c r="U81" s="56">
        <v>0</v>
      </c>
      <c r="V81" s="42"/>
      <c r="W81" s="42"/>
      <c r="X81" s="42"/>
      <c r="Y81" s="42"/>
    </row>
    <row r="82" spans="2:25" x14ac:dyDescent="0.25">
      <c r="B82" s="410"/>
      <c r="C82" s="413"/>
      <c r="D82" s="55" t="s">
        <v>74</v>
      </c>
      <c r="E82" s="412"/>
      <c r="F82" s="143"/>
      <c r="G82" s="137">
        <v>0</v>
      </c>
      <c r="H82" s="137">
        <v>0</v>
      </c>
      <c r="I82" s="148">
        <v>0</v>
      </c>
      <c r="J82" s="143"/>
      <c r="K82" s="137">
        <v>0</v>
      </c>
      <c r="L82" s="56">
        <v>0</v>
      </c>
      <c r="M82" s="56">
        <v>0</v>
      </c>
      <c r="N82" s="143"/>
      <c r="O82" s="56">
        <v>0</v>
      </c>
      <c r="P82" s="56">
        <v>0</v>
      </c>
      <c r="Q82" s="56">
        <v>0</v>
      </c>
      <c r="R82" s="143"/>
      <c r="S82" s="56">
        <v>0</v>
      </c>
      <c r="T82" s="56">
        <v>0</v>
      </c>
      <c r="U82" s="56">
        <v>0</v>
      </c>
      <c r="V82" s="42"/>
      <c r="W82" s="42"/>
      <c r="X82" s="42"/>
      <c r="Y82" s="42"/>
    </row>
    <row r="83" spans="2:25" x14ac:dyDescent="0.25">
      <c r="B83" s="410">
        <v>38</v>
      </c>
      <c r="C83" s="413" t="s">
        <v>169</v>
      </c>
      <c r="D83" s="55" t="s">
        <v>73</v>
      </c>
      <c r="E83" s="412">
        <v>2048</v>
      </c>
      <c r="F83" s="143"/>
      <c r="G83" s="137">
        <v>0</v>
      </c>
      <c r="H83" s="137">
        <v>0</v>
      </c>
      <c r="I83" s="148">
        <v>0</v>
      </c>
      <c r="J83" s="143"/>
      <c r="K83" s="137">
        <v>0</v>
      </c>
      <c r="L83" s="56">
        <v>0</v>
      </c>
      <c r="M83" s="56">
        <v>0</v>
      </c>
      <c r="N83" s="143"/>
      <c r="O83" s="56">
        <v>0</v>
      </c>
      <c r="P83" s="56">
        <v>0</v>
      </c>
      <c r="Q83" s="56">
        <v>0</v>
      </c>
      <c r="R83" s="143"/>
      <c r="S83" s="56">
        <v>0</v>
      </c>
      <c r="T83" s="56">
        <v>0</v>
      </c>
      <c r="U83" s="56">
        <v>0</v>
      </c>
      <c r="V83" s="42"/>
      <c r="W83" s="42"/>
      <c r="X83" s="42"/>
      <c r="Y83" s="42"/>
    </row>
    <row r="84" spans="2:25" x14ac:dyDescent="0.25">
      <c r="B84" s="410"/>
      <c r="C84" s="413"/>
      <c r="D84" s="55" t="s">
        <v>74</v>
      </c>
      <c r="E84" s="412"/>
      <c r="F84" s="143"/>
      <c r="G84" s="137">
        <v>0</v>
      </c>
      <c r="H84" s="137">
        <v>0</v>
      </c>
      <c r="I84" s="148">
        <v>0</v>
      </c>
      <c r="J84" s="143"/>
      <c r="K84" s="137">
        <v>0</v>
      </c>
      <c r="L84" s="56">
        <v>0</v>
      </c>
      <c r="M84" s="56">
        <v>0</v>
      </c>
      <c r="N84" s="143"/>
      <c r="O84" s="56">
        <v>0</v>
      </c>
      <c r="P84" s="56">
        <v>0</v>
      </c>
      <c r="Q84" s="56">
        <v>0</v>
      </c>
      <c r="R84" s="143"/>
      <c r="S84" s="56">
        <v>0</v>
      </c>
      <c r="T84" s="56">
        <v>0</v>
      </c>
      <c r="U84" s="56">
        <v>0</v>
      </c>
      <c r="V84" s="42"/>
      <c r="W84" s="42"/>
      <c r="X84" s="42"/>
      <c r="Y84" s="42"/>
    </row>
    <row r="85" spans="2:25" x14ac:dyDescent="0.25">
      <c r="B85" s="410">
        <v>39</v>
      </c>
      <c r="C85" s="413" t="s">
        <v>173</v>
      </c>
      <c r="D85" s="55" t="s">
        <v>73</v>
      </c>
      <c r="E85" s="412">
        <v>6144</v>
      </c>
      <c r="F85" s="143"/>
      <c r="G85" s="137">
        <v>0</v>
      </c>
      <c r="H85" s="137">
        <v>0</v>
      </c>
      <c r="I85" s="148">
        <v>0</v>
      </c>
      <c r="J85" s="143"/>
      <c r="K85" s="137">
        <v>0</v>
      </c>
      <c r="L85" s="56">
        <v>0</v>
      </c>
      <c r="M85" s="56">
        <v>0</v>
      </c>
      <c r="N85" s="143"/>
      <c r="O85" s="56">
        <v>0</v>
      </c>
      <c r="P85" s="56">
        <v>0</v>
      </c>
      <c r="Q85" s="56">
        <v>0</v>
      </c>
      <c r="R85" s="143"/>
      <c r="S85" s="56">
        <v>0</v>
      </c>
      <c r="T85" s="56">
        <v>0</v>
      </c>
      <c r="U85" s="56">
        <v>0</v>
      </c>
      <c r="V85" s="42"/>
      <c r="W85" s="42"/>
      <c r="X85" s="42"/>
      <c r="Y85" s="42"/>
    </row>
    <row r="86" spans="2:25" x14ac:dyDescent="0.25">
      <c r="B86" s="410"/>
      <c r="C86" s="413"/>
      <c r="D86" s="55" t="s">
        <v>74</v>
      </c>
      <c r="E86" s="412"/>
      <c r="F86" s="143"/>
      <c r="G86" s="137">
        <v>0</v>
      </c>
      <c r="H86" s="137">
        <v>0</v>
      </c>
      <c r="I86" s="148">
        <v>0</v>
      </c>
      <c r="J86" s="143"/>
      <c r="K86" s="137">
        <v>0</v>
      </c>
      <c r="L86" s="56">
        <v>0</v>
      </c>
      <c r="M86" s="56">
        <v>0</v>
      </c>
      <c r="N86" s="143"/>
      <c r="O86" s="56">
        <v>0</v>
      </c>
      <c r="P86" s="56">
        <v>0</v>
      </c>
      <c r="Q86" s="56">
        <v>0</v>
      </c>
      <c r="R86" s="143"/>
      <c r="S86" s="56">
        <v>0</v>
      </c>
      <c r="T86" s="56">
        <v>0</v>
      </c>
      <c r="U86" s="56">
        <v>0</v>
      </c>
      <c r="V86" s="42"/>
      <c r="W86" s="42"/>
      <c r="X86" s="42"/>
      <c r="Y86" s="42"/>
    </row>
    <row r="87" spans="2:25" x14ac:dyDescent="0.25">
      <c r="B87" s="410">
        <v>40</v>
      </c>
      <c r="C87" s="413" t="s">
        <v>174</v>
      </c>
      <c r="D87" s="55" t="s">
        <v>73</v>
      </c>
      <c r="E87" s="412">
        <v>8192</v>
      </c>
      <c r="F87" s="143"/>
      <c r="G87" s="137">
        <v>0</v>
      </c>
      <c r="H87" s="137">
        <v>0</v>
      </c>
      <c r="I87" s="148">
        <v>0</v>
      </c>
      <c r="J87" s="143"/>
      <c r="K87" s="137">
        <v>0</v>
      </c>
      <c r="L87" s="56">
        <v>0</v>
      </c>
      <c r="M87" s="56">
        <v>0</v>
      </c>
      <c r="N87" s="143"/>
      <c r="O87" s="56">
        <v>0</v>
      </c>
      <c r="P87" s="56">
        <v>0</v>
      </c>
      <c r="Q87" s="56">
        <v>0</v>
      </c>
      <c r="R87" s="143"/>
      <c r="S87" s="56">
        <v>0</v>
      </c>
      <c r="T87" s="56">
        <v>0</v>
      </c>
      <c r="U87" s="56">
        <v>0</v>
      </c>
      <c r="V87" s="42"/>
      <c r="W87" s="42"/>
      <c r="X87" s="42"/>
      <c r="Y87" s="42"/>
    </row>
    <row r="88" spans="2:25" x14ac:dyDescent="0.25">
      <c r="B88" s="410"/>
      <c r="C88" s="413"/>
      <c r="D88" s="55" t="s">
        <v>74</v>
      </c>
      <c r="E88" s="412"/>
      <c r="F88" s="143"/>
      <c r="G88" s="137">
        <v>0</v>
      </c>
      <c r="H88" s="137">
        <v>0</v>
      </c>
      <c r="I88" s="148">
        <v>0</v>
      </c>
      <c r="J88" s="143"/>
      <c r="K88" s="137">
        <v>0</v>
      </c>
      <c r="L88" s="56">
        <v>0</v>
      </c>
      <c r="M88" s="56">
        <v>0</v>
      </c>
      <c r="N88" s="143"/>
      <c r="O88" s="56">
        <v>0</v>
      </c>
      <c r="P88" s="56">
        <v>0</v>
      </c>
      <c r="Q88" s="56">
        <v>0</v>
      </c>
      <c r="R88" s="143"/>
      <c r="S88" s="56">
        <v>0</v>
      </c>
      <c r="T88" s="56">
        <v>0</v>
      </c>
      <c r="U88" s="56">
        <v>0</v>
      </c>
      <c r="V88" s="42"/>
      <c r="W88" s="42"/>
      <c r="X88" s="42"/>
      <c r="Y88" s="42"/>
    </row>
    <row r="89" spans="2:25" x14ac:dyDescent="0.25">
      <c r="B89" s="410">
        <v>41</v>
      </c>
      <c r="C89" s="413" t="s">
        <v>175</v>
      </c>
      <c r="D89" s="55" t="s">
        <v>73</v>
      </c>
      <c r="E89" s="412">
        <v>1984</v>
      </c>
      <c r="F89" s="143"/>
      <c r="G89" s="137">
        <v>0</v>
      </c>
      <c r="H89" s="137">
        <v>0</v>
      </c>
      <c r="I89" s="148">
        <v>0</v>
      </c>
      <c r="J89" s="143"/>
      <c r="K89" s="137">
        <v>0</v>
      </c>
      <c r="L89" s="56">
        <v>0</v>
      </c>
      <c r="M89" s="56">
        <v>0</v>
      </c>
      <c r="N89" s="143"/>
      <c r="O89" s="56">
        <v>0</v>
      </c>
      <c r="P89" s="56">
        <v>0</v>
      </c>
      <c r="Q89" s="56">
        <v>0</v>
      </c>
      <c r="R89" s="143"/>
      <c r="S89" s="56">
        <v>0</v>
      </c>
      <c r="T89" s="56">
        <v>0</v>
      </c>
      <c r="U89" s="56">
        <v>0</v>
      </c>
      <c r="V89" s="42"/>
      <c r="W89" s="42"/>
      <c r="X89" s="42"/>
      <c r="Y89" s="42"/>
    </row>
    <row r="90" spans="2:25" x14ac:dyDescent="0.25">
      <c r="B90" s="410"/>
      <c r="C90" s="413"/>
      <c r="D90" s="55" t="s">
        <v>74</v>
      </c>
      <c r="E90" s="412"/>
      <c r="F90" s="143"/>
      <c r="G90" s="137">
        <v>0</v>
      </c>
      <c r="H90" s="137">
        <v>0</v>
      </c>
      <c r="I90" s="148">
        <v>0</v>
      </c>
      <c r="J90" s="143"/>
      <c r="K90" s="137">
        <v>0</v>
      </c>
      <c r="L90" s="56">
        <v>0</v>
      </c>
      <c r="M90" s="56">
        <v>0</v>
      </c>
      <c r="N90" s="143"/>
      <c r="O90" s="56">
        <v>0</v>
      </c>
      <c r="P90" s="56">
        <v>0</v>
      </c>
      <c r="Q90" s="56">
        <v>0</v>
      </c>
      <c r="R90" s="143"/>
      <c r="S90" s="56">
        <v>0</v>
      </c>
      <c r="T90" s="56">
        <v>0</v>
      </c>
      <c r="U90" s="56">
        <v>0</v>
      </c>
      <c r="V90" s="42"/>
      <c r="W90" s="42"/>
      <c r="X90" s="42"/>
      <c r="Y90" s="42"/>
    </row>
    <row r="91" spans="2:25" x14ac:dyDescent="0.25">
      <c r="B91" s="410">
        <v>42</v>
      </c>
      <c r="C91" s="413" t="s">
        <v>177</v>
      </c>
      <c r="D91" s="55" t="s">
        <v>73</v>
      </c>
      <c r="E91" s="412">
        <v>10240</v>
      </c>
      <c r="F91" s="143"/>
      <c r="G91" s="137">
        <v>0</v>
      </c>
      <c r="H91" s="137">
        <v>0</v>
      </c>
      <c r="I91" s="148">
        <v>0</v>
      </c>
      <c r="J91" s="143"/>
      <c r="K91" s="137">
        <v>0</v>
      </c>
      <c r="L91" s="56">
        <v>0</v>
      </c>
      <c r="M91" s="56">
        <v>0</v>
      </c>
      <c r="N91" s="143"/>
      <c r="O91" s="56">
        <v>0</v>
      </c>
      <c r="P91" s="56">
        <v>0</v>
      </c>
      <c r="Q91" s="56">
        <v>0</v>
      </c>
      <c r="R91" s="143"/>
      <c r="S91" s="56">
        <v>0</v>
      </c>
      <c r="T91" s="56">
        <v>0</v>
      </c>
      <c r="U91" s="56">
        <v>0</v>
      </c>
      <c r="V91" s="42"/>
      <c r="W91" s="42"/>
      <c r="X91" s="42"/>
      <c r="Y91" s="42"/>
    </row>
    <row r="92" spans="2:25" x14ac:dyDescent="0.25">
      <c r="B92" s="410"/>
      <c r="C92" s="413"/>
      <c r="D92" s="55" t="s">
        <v>74</v>
      </c>
      <c r="E92" s="412"/>
      <c r="F92" s="143"/>
      <c r="G92" s="137">
        <v>0</v>
      </c>
      <c r="H92" s="137">
        <v>0</v>
      </c>
      <c r="I92" s="148">
        <v>0</v>
      </c>
      <c r="J92" s="143"/>
      <c r="K92" s="137">
        <v>0</v>
      </c>
      <c r="L92" s="56">
        <v>0</v>
      </c>
      <c r="M92" s="56">
        <v>0</v>
      </c>
      <c r="N92" s="143"/>
      <c r="O92" s="56">
        <v>0</v>
      </c>
      <c r="P92" s="56">
        <v>0</v>
      </c>
      <c r="Q92" s="56">
        <v>0</v>
      </c>
      <c r="R92" s="143"/>
      <c r="S92" s="56">
        <v>0</v>
      </c>
      <c r="T92" s="56">
        <v>0</v>
      </c>
      <c r="U92" s="56">
        <v>0</v>
      </c>
      <c r="V92" s="42"/>
      <c r="W92" s="42"/>
      <c r="X92" s="42"/>
      <c r="Y92" s="42"/>
    </row>
    <row r="93" spans="2:25" x14ac:dyDescent="0.25">
      <c r="B93" s="410">
        <v>43</v>
      </c>
      <c r="C93" s="413" t="s">
        <v>178</v>
      </c>
      <c r="D93" s="55" t="s">
        <v>73</v>
      </c>
      <c r="E93" s="412">
        <v>6144</v>
      </c>
      <c r="F93" s="143"/>
      <c r="G93" s="137">
        <v>0</v>
      </c>
      <c r="H93" s="137">
        <v>0</v>
      </c>
      <c r="I93" s="148">
        <v>0</v>
      </c>
      <c r="J93" s="143"/>
      <c r="K93" s="137">
        <v>0</v>
      </c>
      <c r="L93" s="56">
        <v>0</v>
      </c>
      <c r="M93" s="56">
        <v>0</v>
      </c>
      <c r="N93" s="143"/>
      <c r="O93" s="56">
        <v>0</v>
      </c>
      <c r="P93" s="56">
        <v>0</v>
      </c>
      <c r="Q93" s="56">
        <v>0</v>
      </c>
      <c r="R93" s="143"/>
      <c r="S93" s="56">
        <v>0</v>
      </c>
      <c r="T93" s="56">
        <v>0</v>
      </c>
      <c r="U93" s="56">
        <v>0</v>
      </c>
      <c r="V93" s="42"/>
      <c r="W93" s="42"/>
      <c r="X93" s="42"/>
      <c r="Y93" s="42"/>
    </row>
    <row r="94" spans="2:25" x14ac:dyDescent="0.25">
      <c r="B94" s="410"/>
      <c r="C94" s="413"/>
      <c r="D94" s="55" t="s">
        <v>74</v>
      </c>
      <c r="E94" s="412"/>
      <c r="F94" s="143"/>
      <c r="G94" s="137">
        <v>0</v>
      </c>
      <c r="H94" s="137">
        <v>0</v>
      </c>
      <c r="I94" s="148">
        <v>0</v>
      </c>
      <c r="J94" s="143"/>
      <c r="K94" s="137">
        <v>0</v>
      </c>
      <c r="L94" s="56">
        <v>0</v>
      </c>
      <c r="M94" s="56">
        <v>0</v>
      </c>
      <c r="N94" s="143"/>
      <c r="O94" s="56">
        <v>0</v>
      </c>
      <c r="P94" s="56">
        <v>0</v>
      </c>
      <c r="Q94" s="56">
        <v>0</v>
      </c>
      <c r="R94" s="143"/>
      <c r="S94" s="56">
        <v>0</v>
      </c>
      <c r="T94" s="56">
        <v>0</v>
      </c>
      <c r="U94" s="56">
        <v>0</v>
      </c>
      <c r="V94" s="42"/>
      <c r="W94" s="42"/>
      <c r="X94" s="42"/>
      <c r="Y94" s="42"/>
    </row>
    <row r="95" spans="2:25" x14ac:dyDescent="0.25">
      <c r="B95" s="410">
        <v>44</v>
      </c>
      <c r="C95" s="413" t="s">
        <v>179</v>
      </c>
      <c r="D95" s="55" t="s">
        <v>73</v>
      </c>
      <c r="E95" s="412">
        <v>6144</v>
      </c>
      <c r="F95" s="143"/>
      <c r="G95" s="137">
        <v>0</v>
      </c>
      <c r="H95" s="137">
        <v>0</v>
      </c>
      <c r="I95" s="148">
        <v>0</v>
      </c>
      <c r="J95" s="143"/>
      <c r="K95" s="137">
        <v>0</v>
      </c>
      <c r="L95" s="56">
        <v>0</v>
      </c>
      <c r="M95" s="56">
        <v>0</v>
      </c>
      <c r="N95" s="143"/>
      <c r="O95" s="56">
        <v>0</v>
      </c>
      <c r="P95" s="56">
        <v>0</v>
      </c>
      <c r="Q95" s="56">
        <v>0</v>
      </c>
      <c r="R95" s="143"/>
      <c r="S95" s="56">
        <v>0</v>
      </c>
      <c r="T95" s="56">
        <v>0</v>
      </c>
      <c r="U95" s="56">
        <v>0</v>
      </c>
      <c r="V95" s="42"/>
      <c r="W95" s="42"/>
      <c r="X95" s="42"/>
      <c r="Y95" s="42"/>
    </row>
    <row r="96" spans="2:25" x14ac:dyDescent="0.25">
      <c r="B96" s="410"/>
      <c r="C96" s="413"/>
      <c r="D96" s="55" t="s">
        <v>74</v>
      </c>
      <c r="E96" s="412"/>
      <c r="F96" s="143"/>
      <c r="G96" s="137">
        <v>0</v>
      </c>
      <c r="H96" s="137">
        <v>0</v>
      </c>
      <c r="I96" s="148">
        <v>0</v>
      </c>
      <c r="J96" s="143"/>
      <c r="K96" s="137">
        <v>0</v>
      </c>
      <c r="L96" s="56">
        <v>0</v>
      </c>
      <c r="M96" s="56">
        <v>0</v>
      </c>
      <c r="N96" s="143"/>
      <c r="O96" s="56">
        <v>0</v>
      </c>
      <c r="P96" s="56">
        <v>0</v>
      </c>
      <c r="Q96" s="56">
        <v>0</v>
      </c>
      <c r="R96" s="143"/>
      <c r="S96" s="56">
        <v>0</v>
      </c>
      <c r="T96" s="56">
        <v>0</v>
      </c>
      <c r="U96" s="56">
        <v>0</v>
      </c>
      <c r="V96" s="42"/>
      <c r="W96" s="42"/>
      <c r="X96" s="42"/>
      <c r="Y96" s="42"/>
    </row>
    <row r="97" spans="1:25" x14ac:dyDescent="0.25">
      <c r="B97" s="410">
        <v>45</v>
      </c>
      <c r="C97" s="413" t="s">
        <v>181</v>
      </c>
      <c r="D97" s="55" t="s">
        <v>73</v>
      </c>
      <c r="E97" s="412">
        <v>6144</v>
      </c>
      <c r="F97" s="143"/>
      <c r="G97" s="137">
        <v>0</v>
      </c>
      <c r="H97" s="137">
        <v>0</v>
      </c>
      <c r="I97" s="148">
        <v>0</v>
      </c>
      <c r="J97" s="143"/>
      <c r="K97" s="137">
        <v>0</v>
      </c>
      <c r="L97" s="56">
        <v>0</v>
      </c>
      <c r="M97" s="56">
        <v>0</v>
      </c>
      <c r="N97" s="143"/>
      <c r="O97" s="56">
        <v>0</v>
      </c>
      <c r="P97" s="56">
        <v>0</v>
      </c>
      <c r="Q97" s="56">
        <v>0</v>
      </c>
      <c r="R97" s="143"/>
      <c r="S97" s="56">
        <v>0</v>
      </c>
      <c r="T97" s="56">
        <v>0</v>
      </c>
      <c r="U97" s="56">
        <v>0</v>
      </c>
      <c r="V97" s="42"/>
      <c r="W97" s="42"/>
      <c r="X97" s="42"/>
      <c r="Y97" s="42"/>
    </row>
    <row r="98" spans="1:25" x14ac:dyDescent="0.25">
      <c r="B98" s="410"/>
      <c r="C98" s="413"/>
      <c r="D98" s="55" t="s">
        <v>74</v>
      </c>
      <c r="E98" s="412"/>
      <c r="F98" s="143"/>
      <c r="G98" s="137">
        <v>0</v>
      </c>
      <c r="H98" s="137">
        <v>0</v>
      </c>
      <c r="I98" s="148">
        <v>0</v>
      </c>
      <c r="J98" s="143"/>
      <c r="K98" s="137">
        <v>0</v>
      </c>
      <c r="L98" s="56">
        <v>0</v>
      </c>
      <c r="M98" s="56">
        <v>0</v>
      </c>
      <c r="N98" s="143"/>
      <c r="O98" s="56">
        <v>0</v>
      </c>
      <c r="P98" s="56">
        <v>0</v>
      </c>
      <c r="Q98" s="56">
        <v>0</v>
      </c>
      <c r="R98" s="143"/>
      <c r="S98" s="56">
        <v>0</v>
      </c>
      <c r="T98" s="56">
        <v>0</v>
      </c>
      <c r="U98" s="56">
        <v>0</v>
      </c>
      <c r="V98" s="42"/>
      <c r="W98" s="42"/>
      <c r="X98" s="42"/>
      <c r="Y98" s="42"/>
    </row>
    <row r="99" spans="1:25" x14ac:dyDescent="0.25">
      <c r="B99" s="410">
        <v>46</v>
      </c>
      <c r="C99" s="413" t="s">
        <v>185</v>
      </c>
      <c r="D99" s="55" t="s">
        <v>73</v>
      </c>
      <c r="E99" s="412">
        <v>10240</v>
      </c>
      <c r="F99" s="143"/>
      <c r="G99" s="137">
        <v>0</v>
      </c>
      <c r="H99" s="137">
        <v>0</v>
      </c>
      <c r="I99" s="148">
        <v>0</v>
      </c>
      <c r="J99" s="143"/>
      <c r="K99" s="137">
        <v>0</v>
      </c>
      <c r="L99" s="56">
        <v>0</v>
      </c>
      <c r="M99" s="56">
        <v>0</v>
      </c>
      <c r="N99" s="143"/>
      <c r="O99" s="56">
        <v>0</v>
      </c>
      <c r="P99" s="56">
        <v>0</v>
      </c>
      <c r="Q99" s="56">
        <v>0</v>
      </c>
      <c r="R99" s="143"/>
      <c r="S99" s="56">
        <v>0</v>
      </c>
      <c r="T99" s="56">
        <v>0</v>
      </c>
      <c r="U99" s="56">
        <v>0</v>
      </c>
      <c r="V99" s="42"/>
      <c r="W99" s="42"/>
      <c r="X99" s="42"/>
      <c r="Y99" s="42"/>
    </row>
    <row r="100" spans="1:25" x14ac:dyDescent="0.25">
      <c r="B100" s="410"/>
      <c r="C100" s="413"/>
      <c r="D100" s="55" t="s">
        <v>74</v>
      </c>
      <c r="E100" s="412"/>
      <c r="F100" s="143"/>
      <c r="G100" s="137">
        <v>0</v>
      </c>
      <c r="H100" s="137">
        <v>0</v>
      </c>
      <c r="I100" s="148">
        <v>0</v>
      </c>
      <c r="J100" s="143"/>
      <c r="K100" s="137">
        <v>0</v>
      </c>
      <c r="L100" s="56">
        <v>0</v>
      </c>
      <c r="M100" s="56">
        <v>0</v>
      </c>
      <c r="N100" s="143"/>
      <c r="O100" s="56">
        <v>0</v>
      </c>
      <c r="P100" s="56">
        <v>0</v>
      </c>
      <c r="Q100" s="56">
        <v>0</v>
      </c>
      <c r="R100" s="143"/>
      <c r="S100" s="56">
        <v>0</v>
      </c>
      <c r="T100" s="56">
        <v>0</v>
      </c>
      <c r="U100" s="56">
        <v>0</v>
      </c>
      <c r="V100" s="42"/>
      <c r="W100" s="42"/>
      <c r="X100" s="42"/>
      <c r="Y100" s="42"/>
    </row>
    <row r="101" spans="1:25" x14ac:dyDescent="0.25">
      <c r="B101" s="410">
        <v>47</v>
      </c>
      <c r="C101" s="413" t="s">
        <v>189</v>
      </c>
      <c r="D101" s="55" t="s">
        <v>73</v>
      </c>
      <c r="E101" s="412">
        <v>10240</v>
      </c>
      <c r="F101" s="143"/>
      <c r="G101" s="137">
        <v>0</v>
      </c>
      <c r="H101" s="137">
        <v>0</v>
      </c>
      <c r="I101" s="148">
        <v>0</v>
      </c>
      <c r="J101" s="143"/>
      <c r="K101" s="137">
        <v>0</v>
      </c>
      <c r="L101" s="56">
        <v>0</v>
      </c>
      <c r="M101" s="56">
        <v>0</v>
      </c>
      <c r="N101" s="143"/>
      <c r="O101" s="56">
        <v>0</v>
      </c>
      <c r="P101" s="56">
        <v>0</v>
      </c>
      <c r="Q101" s="56">
        <v>0</v>
      </c>
      <c r="R101" s="143"/>
      <c r="S101" s="56">
        <v>0</v>
      </c>
      <c r="T101" s="56">
        <v>0</v>
      </c>
      <c r="U101" s="56">
        <v>0</v>
      </c>
      <c r="V101" s="42"/>
      <c r="W101" s="42"/>
      <c r="X101" s="42"/>
      <c r="Y101" s="42"/>
    </row>
    <row r="102" spans="1:25" x14ac:dyDescent="0.25">
      <c r="B102" s="410"/>
      <c r="C102" s="413"/>
      <c r="D102" s="55" t="s">
        <v>74</v>
      </c>
      <c r="E102" s="412"/>
      <c r="F102" s="143"/>
      <c r="G102" s="137">
        <v>0</v>
      </c>
      <c r="H102" s="137">
        <v>0</v>
      </c>
      <c r="I102" s="148">
        <v>0</v>
      </c>
      <c r="J102" s="143"/>
      <c r="K102" s="137">
        <v>0</v>
      </c>
      <c r="L102" s="56">
        <v>0</v>
      </c>
      <c r="M102" s="56">
        <v>0</v>
      </c>
      <c r="N102" s="143"/>
      <c r="O102" s="56">
        <v>0</v>
      </c>
      <c r="P102" s="56">
        <v>0</v>
      </c>
      <c r="Q102" s="56">
        <v>0</v>
      </c>
      <c r="R102" s="143"/>
      <c r="S102" s="56">
        <v>0</v>
      </c>
      <c r="T102" s="56">
        <v>0</v>
      </c>
      <c r="U102" s="56">
        <v>0</v>
      </c>
      <c r="V102" s="42"/>
      <c r="W102" s="42"/>
      <c r="X102" s="42"/>
      <c r="Y102" s="42"/>
    </row>
    <row r="103" spans="1:25" x14ac:dyDescent="0.25">
      <c r="B103" s="410">
        <v>48</v>
      </c>
      <c r="C103" s="413" t="s">
        <v>190</v>
      </c>
      <c r="D103" s="55" t="s">
        <v>73</v>
      </c>
      <c r="E103" s="412">
        <v>6144</v>
      </c>
      <c r="F103" s="143"/>
      <c r="G103" s="137">
        <v>0</v>
      </c>
      <c r="H103" s="137">
        <v>0</v>
      </c>
      <c r="I103" s="148">
        <v>0</v>
      </c>
      <c r="J103" s="143"/>
      <c r="K103" s="137">
        <v>0</v>
      </c>
      <c r="L103" s="56">
        <v>0</v>
      </c>
      <c r="M103" s="56">
        <v>0</v>
      </c>
      <c r="N103" s="143"/>
      <c r="O103" s="56">
        <v>0</v>
      </c>
      <c r="P103" s="56">
        <v>0</v>
      </c>
      <c r="Q103" s="56">
        <v>0</v>
      </c>
      <c r="R103" s="143"/>
      <c r="S103" s="56">
        <v>0</v>
      </c>
      <c r="T103" s="56">
        <v>0</v>
      </c>
      <c r="U103" s="56">
        <v>0</v>
      </c>
      <c r="V103" s="42"/>
      <c r="W103" s="42"/>
      <c r="X103" s="42"/>
      <c r="Y103" s="42"/>
    </row>
    <row r="104" spans="1:25" x14ac:dyDescent="0.25">
      <c r="B104" s="410"/>
      <c r="C104" s="413"/>
      <c r="D104" s="55" t="s">
        <v>74</v>
      </c>
      <c r="E104" s="412"/>
      <c r="F104" s="143"/>
      <c r="G104" s="137">
        <v>0</v>
      </c>
      <c r="H104" s="137">
        <v>0</v>
      </c>
      <c r="I104" s="148">
        <v>0</v>
      </c>
      <c r="J104" s="143"/>
      <c r="K104" s="137">
        <v>0</v>
      </c>
      <c r="L104" s="56">
        <v>0</v>
      </c>
      <c r="M104" s="56">
        <v>0</v>
      </c>
      <c r="N104" s="143"/>
      <c r="O104" s="56">
        <v>0</v>
      </c>
      <c r="P104" s="56">
        <v>0</v>
      </c>
      <c r="Q104" s="56">
        <v>0</v>
      </c>
      <c r="R104" s="143"/>
      <c r="S104" s="56">
        <v>0</v>
      </c>
      <c r="T104" s="56">
        <v>0</v>
      </c>
      <c r="U104" s="56">
        <v>0</v>
      </c>
      <c r="V104" s="42"/>
      <c r="W104" s="42"/>
      <c r="X104" s="42"/>
      <c r="Y104" s="42"/>
    </row>
    <row r="105" spans="1:25" x14ac:dyDescent="0.25">
      <c r="B105" s="410">
        <v>49</v>
      </c>
      <c r="C105" s="413" t="s">
        <v>191</v>
      </c>
      <c r="D105" s="55" t="s">
        <v>73</v>
      </c>
      <c r="E105" s="412">
        <v>6144</v>
      </c>
      <c r="F105" s="143"/>
      <c r="G105" s="137">
        <v>0</v>
      </c>
      <c r="H105" s="137">
        <v>0</v>
      </c>
      <c r="I105" s="148">
        <v>0</v>
      </c>
      <c r="J105" s="143"/>
      <c r="K105" s="137">
        <v>0</v>
      </c>
      <c r="L105" s="56">
        <v>0</v>
      </c>
      <c r="M105" s="56">
        <v>0</v>
      </c>
      <c r="N105" s="143"/>
      <c r="O105" s="56">
        <v>0</v>
      </c>
      <c r="P105" s="56">
        <v>0</v>
      </c>
      <c r="Q105" s="56">
        <v>0</v>
      </c>
      <c r="R105" s="143"/>
      <c r="S105" s="56">
        <v>0</v>
      </c>
      <c r="T105" s="56">
        <v>0</v>
      </c>
      <c r="U105" s="56">
        <v>0</v>
      </c>
      <c r="V105" s="42"/>
      <c r="W105" s="42"/>
      <c r="X105" s="42"/>
      <c r="Y105" s="42"/>
    </row>
    <row r="106" spans="1:25" x14ac:dyDescent="0.25">
      <c r="B106" s="410"/>
      <c r="C106" s="413"/>
      <c r="D106" s="55" t="s">
        <v>74</v>
      </c>
      <c r="E106" s="412"/>
      <c r="F106" s="144"/>
      <c r="G106" s="137">
        <v>0</v>
      </c>
      <c r="H106" s="137">
        <v>0</v>
      </c>
      <c r="I106" s="148">
        <v>0</v>
      </c>
      <c r="J106" s="144"/>
      <c r="K106" s="137">
        <v>0</v>
      </c>
      <c r="L106" s="56">
        <v>0</v>
      </c>
      <c r="M106" s="56">
        <v>0</v>
      </c>
      <c r="N106" s="144"/>
      <c r="O106" s="56">
        <v>0</v>
      </c>
      <c r="P106" s="56">
        <v>0</v>
      </c>
      <c r="Q106" s="56">
        <v>0</v>
      </c>
      <c r="R106" s="144"/>
      <c r="S106" s="56">
        <v>0</v>
      </c>
      <c r="T106" s="56">
        <v>0</v>
      </c>
      <c r="U106" s="56">
        <v>0</v>
      </c>
      <c r="V106" s="42"/>
      <c r="W106" s="42"/>
      <c r="X106" s="42"/>
      <c r="Y106" s="42"/>
    </row>
    <row r="110" spans="1:25" x14ac:dyDescent="0.25">
      <c r="B110" s="410">
        <v>1</v>
      </c>
      <c r="C110" s="411" t="s">
        <v>76</v>
      </c>
      <c r="D110" s="55" t="s">
        <v>73</v>
      </c>
      <c r="E110" s="412">
        <v>5120</v>
      </c>
      <c r="F110" s="143"/>
      <c r="G110" s="137">
        <v>0</v>
      </c>
      <c r="H110" s="137">
        <v>0</v>
      </c>
      <c r="I110" s="148">
        <v>0</v>
      </c>
      <c r="J110" s="143"/>
      <c r="K110" s="137">
        <v>0</v>
      </c>
      <c r="L110" s="56">
        <v>0</v>
      </c>
      <c r="M110" s="56">
        <v>0</v>
      </c>
      <c r="N110" s="143"/>
      <c r="O110" s="56">
        <v>0</v>
      </c>
      <c r="P110" s="56">
        <v>0</v>
      </c>
      <c r="Q110" s="56">
        <v>0</v>
      </c>
      <c r="R110" s="143"/>
      <c r="S110" s="56">
        <v>0</v>
      </c>
      <c r="T110" s="56">
        <v>0</v>
      </c>
      <c r="U110" s="56">
        <v>0</v>
      </c>
      <c r="V110" s="42" t="s">
        <v>558</v>
      </c>
      <c r="W110" s="42"/>
      <c r="X110" s="42"/>
      <c r="Y110" s="42"/>
    </row>
    <row r="111" spans="1:25" x14ac:dyDescent="0.25">
      <c r="A111" t="s">
        <v>557</v>
      </c>
      <c r="B111" s="410"/>
      <c r="C111" s="411"/>
      <c r="D111" s="55" t="s">
        <v>74</v>
      </c>
      <c r="E111" s="412"/>
      <c r="F111" s="143"/>
      <c r="G111" s="137">
        <v>0</v>
      </c>
      <c r="H111" s="137">
        <v>0</v>
      </c>
      <c r="I111" s="148">
        <v>0</v>
      </c>
      <c r="J111" s="143"/>
      <c r="K111" s="137">
        <v>0</v>
      </c>
      <c r="L111" s="56">
        <v>0</v>
      </c>
      <c r="M111" s="56">
        <v>0</v>
      </c>
      <c r="N111" s="143"/>
      <c r="O111" s="56">
        <v>0</v>
      </c>
      <c r="P111" s="56">
        <v>0</v>
      </c>
      <c r="Q111" s="56">
        <v>0</v>
      </c>
      <c r="R111" s="143"/>
      <c r="S111" s="56">
        <v>0</v>
      </c>
      <c r="T111" s="56">
        <v>0</v>
      </c>
      <c r="U111" s="56">
        <v>0</v>
      </c>
      <c r="W111" s="42"/>
      <c r="X111" s="42"/>
      <c r="Y111" s="42"/>
    </row>
    <row r="112" spans="1:25" x14ac:dyDescent="0.25">
      <c r="B112" s="410">
        <v>2</v>
      </c>
      <c r="C112" s="411" t="s">
        <v>80</v>
      </c>
      <c r="D112" s="55" t="s">
        <v>73</v>
      </c>
      <c r="E112" s="412">
        <v>6144</v>
      </c>
      <c r="F112" s="143"/>
      <c r="G112" s="137">
        <v>0</v>
      </c>
      <c r="H112" s="137">
        <v>0</v>
      </c>
      <c r="I112" s="148">
        <v>0</v>
      </c>
      <c r="J112" s="143"/>
      <c r="K112" s="137">
        <v>0</v>
      </c>
      <c r="L112" s="56">
        <v>0</v>
      </c>
      <c r="M112" s="56">
        <v>0</v>
      </c>
      <c r="N112" s="143"/>
      <c r="O112" s="56">
        <v>0</v>
      </c>
      <c r="P112" s="56">
        <v>0</v>
      </c>
      <c r="Q112" s="56">
        <v>0</v>
      </c>
      <c r="R112" s="143"/>
      <c r="S112" s="56">
        <v>0</v>
      </c>
      <c r="T112" s="56">
        <v>0</v>
      </c>
      <c r="U112" s="56">
        <v>0</v>
      </c>
      <c r="V112" s="42" t="s">
        <v>558</v>
      </c>
      <c r="W112" s="42"/>
      <c r="X112" s="42"/>
      <c r="Y112" s="42"/>
    </row>
    <row r="113" spans="2:25" x14ac:dyDescent="0.25">
      <c r="B113" s="410"/>
      <c r="C113" s="411"/>
      <c r="D113" s="55" t="s">
        <v>74</v>
      </c>
      <c r="E113" s="412"/>
      <c r="F113" s="143"/>
      <c r="G113" s="137">
        <v>0</v>
      </c>
      <c r="H113" s="137">
        <v>0</v>
      </c>
      <c r="I113" s="148">
        <v>0</v>
      </c>
      <c r="J113" s="143"/>
      <c r="K113" s="137">
        <v>0</v>
      </c>
      <c r="L113" s="56">
        <v>0</v>
      </c>
      <c r="M113" s="56">
        <v>0</v>
      </c>
      <c r="N113" s="143"/>
      <c r="O113" s="56">
        <v>0</v>
      </c>
      <c r="P113" s="56">
        <v>0</v>
      </c>
      <c r="Q113" s="56">
        <v>0</v>
      </c>
      <c r="R113" s="143"/>
      <c r="S113" s="56">
        <v>0</v>
      </c>
      <c r="T113" s="56">
        <v>0</v>
      </c>
      <c r="U113" s="56">
        <v>0</v>
      </c>
      <c r="V113" s="42"/>
      <c r="W113" s="42"/>
      <c r="X113" s="42"/>
      <c r="Y113" s="42"/>
    </row>
    <row r="114" spans="2:25" x14ac:dyDescent="0.25">
      <c r="B114" s="410">
        <v>3</v>
      </c>
      <c r="C114" s="411" t="s">
        <v>423</v>
      </c>
      <c r="D114" s="55" t="s">
        <v>73</v>
      </c>
      <c r="E114" s="412">
        <v>8192</v>
      </c>
      <c r="F114" s="143"/>
      <c r="G114" s="137">
        <v>0</v>
      </c>
      <c r="H114" s="137">
        <v>0</v>
      </c>
      <c r="I114" s="148">
        <v>0</v>
      </c>
      <c r="J114" s="143"/>
      <c r="K114" s="137">
        <v>0</v>
      </c>
      <c r="L114" s="56">
        <v>0</v>
      </c>
      <c r="M114" s="56">
        <v>0</v>
      </c>
      <c r="N114" s="143"/>
      <c r="O114" s="56">
        <v>0</v>
      </c>
      <c r="P114" s="56">
        <v>0</v>
      </c>
      <c r="Q114" s="56">
        <v>0</v>
      </c>
      <c r="R114" s="143"/>
      <c r="S114" s="56">
        <v>0</v>
      </c>
      <c r="T114" s="56">
        <v>0</v>
      </c>
      <c r="U114" s="56">
        <v>0</v>
      </c>
      <c r="V114" s="42" t="s">
        <v>558</v>
      </c>
      <c r="W114" s="42"/>
      <c r="X114" s="42"/>
      <c r="Y114" s="42"/>
    </row>
    <row r="115" spans="2:25" x14ac:dyDescent="0.25">
      <c r="B115" s="410"/>
      <c r="C115" s="411"/>
      <c r="D115" s="55" t="s">
        <v>74</v>
      </c>
      <c r="E115" s="412"/>
      <c r="F115" s="143"/>
      <c r="G115" s="137">
        <v>0</v>
      </c>
      <c r="H115" s="137">
        <v>0</v>
      </c>
      <c r="I115" s="148">
        <v>0</v>
      </c>
      <c r="J115" s="143"/>
      <c r="K115" s="137">
        <v>0</v>
      </c>
      <c r="L115" s="56">
        <v>0</v>
      </c>
      <c r="M115" s="56">
        <v>0</v>
      </c>
      <c r="N115" s="143"/>
      <c r="O115" s="56">
        <v>0</v>
      </c>
      <c r="P115" s="56">
        <v>0</v>
      </c>
      <c r="Q115" s="56">
        <v>0</v>
      </c>
      <c r="R115" s="143"/>
      <c r="S115" s="56">
        <v>0</v>
      </c>
      <c r="T115" s="56">
        <v>0</v>
      </c>
      <c r="U115" s="56">
        <v>0</v>
      </c>
      <c r="V115" s="42"/>
      <c r="W115" s="42"/>
      <c r="X115" s="42"/>
      <c r="Y115" s="42"/>
    </row>
    <row r="116" spans="2:25" x14ac:dyDescent="0.25">
      <c r="B116" s="410">
        <v>4</v>
      </c>
      <c r="C116" s="411" t="s">
        <v>424</v>
      </c>
      <c r="D116" s="55" t="s">
        <v>73</v>
      </c>
      <c r="E116" s="412">
        <v>5120</v>
      </c>
      <c r="F116" s="143"/>
      <c r="G116" s="137">
        <v>0</v>
      </c>
      <c r="H116" s="137">
        <v>0</v>
      </c>
      <c r="I116" s="148">
        <v>0</v>
      </c>
      <c r="J116" s="143"/>
      <c r="K116" s="137">
        <v>0</v>
      </c>
      <c r="L116" s="56">
        <v>0</v>
      </c>
      <c r="M116" s="56">
        <v>0</v>
      </c>
      <c r="N116" s="143"/>
      <c r="O116" s="56">
        <v>0</v>
      </c>
      <c r="P116" s="56">
        <v>0</v>
      </c>
      <c r="Q116" s="56">
        <v>0</v>
      </c>
      <c r="R116" s="143"/>
      <c r="S116" s="56">
        <v>0</v>
      </c>
      <c r="T116" s="56">
        <v>0</v>
      </c>
      <c r="U116" s="56">
        <v>0</v>
      </c>
      <c r="V116" s="42" t="s">
        <v>558</v>
      </c>
      <c r="W116" s="42"/>
      <c r="X116" s="42"/>
      <c r="Y116" s="42"/>
    </row>
    <row r="117" spans="2:25" x14ac:dyDescent="0.25">
      <c r="B117" s="410"/>
      <c r="C117" s="411"/>
      <c r="D117" s="55" t="s">
        <v>74</v>
      </c>
      <c r="E117" s="412"/>
      <c r="F117" s="143"/>
      <c r="G117" s="137">
        <v>0</v>
      </c>
      <c r="H117" s="137">
        <v>0</v>
      </c>
      <c r="I117" s="148">
        <v>0</v>
      </c>
      <c r="J117" s="143"/>
      <c r="K117" s="137">
        <v>0</v>
      </c>
      <c r="L117" s="56">
        <v>0</v>
      </c>
      <c r="M117" s="56">
        <v>0</v>
      </c>
      <c r="N117" s="143"/>
      <c r="O117" s="56">
        <v>0</v>
      </c>
      <c r="P117" s="56">
        <v>0</v>
      </c>
      <c r="Q117" s="56">
        <v>0</v>
      </c>
      <c r="R117" s="143"/>
      <c r="S117" s="56">
        <v>0</v>
      </c>
      <c r="T117" s="56">
        <v>0</v>
      </c>
      <c r="U117" s="56">
        <v>0</v>
      </c>
      <c r="V117" s="42"/>
      <c r="W117" s="42"/>
      <c r="X117" s="42"/>
      <c r="Y117" s="42"/>
    </row>
    <row r="118" spans="2:25" x14ac:dyDescent="0.25">
      <c r="B118" s="410">
        <v>5</v>
      </c>
      <c r="C118" s="411" t="s">
        <v>97</v>
      </c>
      <c r="D118" s="55" t="s">
        <v>73</v>
      </c>
      <c r="E118" s="412">
        <v>6144</v>
      </c>
      <c r="F118" s="143"/>
      <c r="G118" s="137">
        <v>0</v>
      </c>
      <c r="H118" s="137">
        <v>0</v>
      </c>
      <c r="I118" s="148">
        <v>0</v>
      </c>
      <c r="J118" s="143"/>
      <c r="K118" s="137">
        <v>0</v>
      </c>
      <c r="L118" s="56">
        <v>0</v>
      </c>
      <c r="M118" s="56">
        <v>0</v>
      </c>
      <c r="N118" s="143"/>
      <c r="O118" s="56">
        <v>0</v>
      </c>
      <c r="P118" s="56">
        <v>0</v>
      </c>
      <c r="Q118" s="56">
        <v>0</v>
      </c>
      <c r="R118" s="143"/>
      <c r="S118" s="56">
        <v>0</v>
      </c>
      <c r="T118" s="56">
        <v>0</v>
      </c>
      <c r="U118" s="56">
        <v>0</v>
      </c>
      <c r="V118" s="42"/>
      <c r="W118" s="42"/>
      <c r="X118" s="42"/>
      <c r="Y118" s="42"/>
    </row>
    <row r="119" spans="2:25" x14ac:dyDescent="0.25">
      <c r="B119" s="410"/>
      <c r="C119" s="411"/>
      <c r="D119" s="55" t="s">
        <v>74</v>
      </c>
      <c r="E119" s="412"/>
      <c r="F119" s="143"/>
      <c r="G119" s="137">
        <v>0</v>
      </c>
      <c r="H119" s="137">
        <v>0</v>
      </c>
      <c r="I119" s="148">
        <v>0</v>
      </c>
      <c r="J119" s="143"/>
      <c r="K119" s="137">
        <v>0</v>
      </c>
      <c r="L119" s="56">
        <v>0</v>
      </c>
      <c r="M119" s="56">
        <v>0</v>
      </c>
      <c r="N119" s="143"/>
      <c r="O119" s="56">
        <v>0</v>
      </c>
      <c r="P119" s="56">
        <v>0</v>
      </c>
      <c r="Q119" s="56">
        <v>0</v>
      </c>
      <c r="R119" s="143"/>
      <c r="S119" s="56">
        <v>0</v>
      </c>
      <c r="T119" s="56">
        <v>0</v>
      </c>
      <c r="U119" s="56">
        <v>0</v>
      </c>
      <c r="V119" s="42" t="s">
        <v>558</v>
      </c>
      <c r="W119" s="42" t="s">
        <v>559</v>
      </c>
      <c r="X119" s="42"/>
      <c r="Y119" s="42"/>
    </row>
    <row r="120" spans="2:25" x14ac:dyDescent="0.25">
      <c r="B120" s="410">
        <v>7</v>
      </c>
      <c r="C120" s="411" t="s">
        <v>112</v>
      </c>
      <c r="D120" s="55" t="s">
        <v>73</v>
      </c>
      <c r="E120" s="412">
        <v>6144</v>
      </c>
      <c r="F120" s="143"/>
      <c r="G120" s="137">
        <v>0</v>
      </c>
      <c r="H120" s="137">
        <v>0</v>
      </c>
      <c r="I120" s="148">
        <v>0</v>
      </c>
      <c r="J120" s="143"/>
      <c r="K120" s="137">
        <v>0</v>
      </c>
      <c r="L120" s="56">
        <v>0</v>
      </c>
      <c r="M120" s="56">
        <v>0</v>
      </c>
      <c r="N120" s="143"/>
      <c r="O120" s="56">
        <v>0</v>
      </c>
      <c r="P120" s="56">
        <v>0</v>
      </c>
      <c r="Q120" s="56">
        <v>0</v>
      </c>
      <c r="R120" s="143"/>
      <c r="S120" s="56">
        <v>0</v>
      </c>
      <c r="T120" s="56">
        <v>0</v>
      </c>
      <c r="U120" s="56">
        <v>0</v>
      </c>
      <c r="V120" s="42" t="s">
        <v>558</v>
      </c>
      <c r="W120" s="42"/>
      <c r="X120" s="42"/>
      <c r="Y120" s="42"/>
    </row>
    <row r="121" spans="2:25" x14ac:dyDescent="0.25">
      <c r="B121" s="410"/>
      <c r="C121" s="411"/>
      <c r="D121" s="55" t="s">
        <v>74</v>
      </c>
      <c r="E121" s="412"/>
      <c r="F121" s="143"/>
      <c r="G121" s="137">
        <v>0</v>
      </c>
      <c r="H121" s="137">
        <v>0</v>
      </c>
      <c r="I121" s="148">
        <v>0</v>
      </c>
      <c r="J121" s="143"/>
      <c r="K121" s="137">
        <v>0</v>
      </c>
      <c r="L121" s="56">
        <v>0</v>
      </c>
      <c r="M121" s="56">
        <v>0</v>
      </c>
      <c r="N121" s="143"/>
      <c r="O121" s="56">
        <v>0</v>
      </c>
      <c r="P121" s="56">
        <v>0</v>
      </c>
      <c r="Q121" s="56">
        <v>0</v>
      </c>
      <c r="R121" s="143"/>
      <c r="S121" s="56">
        <v>0</v>
      </c>
      <c r="T121" s="56">
        <v>0</v>
      </c>
      <c r="U121" s="56">
        <v>0</v>
      </c>
      <c r="V121" s="42"/>
      <c r="W121" s="42"/>
      <c r="X121" s="42"/>
      <c r="Y121" s="42"/>
    </row>
    <row r="122" spans="2:25" x14ac:dyDescent="0.25">
      <c r="B122" s="410">
        <v>8</v>
      </c>
      <c r="C122" s="411" t="s">
        <v>114</v>
      </c>
      <c r="D122" s="55" t="s">
        <v>73</v>
      </c>
      <c r="E122" s="412">
        <v>6144</v>
      </c>
      <c r="F122" s="143"/>
      <c r="G122" s="137">
        <v>0</v>
      </c>
      <c r="H122" s="137">
        <v>0</v>
      </c>
      <c r="I122" s="148">
        <v>0</v>
      </c>
      <c r="J122" s="143"/>
      <c r="K122" s="137">
        <v>0</v>
      </c>
      <c r="L122" s="56">
        <v>0</v>
      </c>
      <c r="M122" s="56">
        <v>0</v>
      </c>
      <c r="N122" s="143"/>
      <c r="O122" s="56">
        <v>0</v>
      </c>
      <c r="P122" s="56">
        <v>0</v>
      </c>
      <c r="Q122" s="56">
        <v>0</v>
      </c>
      <c r="R122" s="143"/>
      <c r="S122" s="56">
        <v>0</v>
      </c>
      <c r="T122" s="56">
        <v>0</v>
      </c>
      <c r="U122" s="56">
        <v>0</v>
      </c>
      <c r="V122" s="42" t="s">
        <v>558</v>
      </c>
      <c r="W122" s="42"/>
      <c r="X122" s="42"/>
      <c r="Y122" s="42"/>
    </row>
    <row r="123" spans="2:25" x14ac:dyDescent="0.25">
      <c r="B123" s="410"/>
      <c r="C123" s="411"/>
      <c r="D123" s="55" t="s">
        <v>74</v>
      </c>
      <c r="E123" s="412"/>
      <c r="F123" s="143"/>
      <c r="G123" s="137">
        <v>0</v>
      </c>
      <c r="H123" s="137">
        <v>0</v>
      </c>
      <c r="I123" s="148">
        <v>0</v>
      </c>
      <c r="J123" s="143"/>
      <c r="K123" s="137">
        <v>0</v>
      </c>
      <c r="L123" s="56">
        <v>0</v>
      </c>
      <c r="M123" s="56">
        <v>0</v>
      </c>
      <c r="N123" s="143"/>
      <c r="O123" s="56">
        <v>0</v>
      </c>
      <c r="P123" s="56">
        <v>0</v>
      </c>
      <c r="Q123" s="56">
        <v>0</v>
      </c>
      <c r="R123" s="143"/>
      <c r="S123" s="56">
        <v>0</v>
      </c>
      <c r="T123" s="56">
        <v>0</v>
      </c>
      <c r="U123" s="56">
        <v>0</v>
      </c>
      <c r="V123" s="42"/>
      <c r="W123" s="42"/>
      <c r="X123" s="42"/>
      <c r="Y123" s="42"/>
    </row>
    <row r="124" spans="2:25" x14ac:dyDescent="0.25">
      <c r="B124" s="410">
        <v>10</v>
      </c>
      <c r="C124" s="411" t="s">
        <v>426</v>
      </c>
      <c r="D124" s="55" t="s">
        <v>73</v>
      </c>
      <c r="E124" s="412">
        <v>30720</v>
      </c>
      <c r="F124" s="143"/>
      <c r="G124" s="137">
        <v>0</v>
      </c>
      <c r="H124" s="137">
        <v>0</v>
      </c>
      <c r="I124" s="148">
        <v>0</v>
      </c>
      <c r="J124" s="143"/>
      <c r="K124" s="137">
        <v>0</v>
      </c>
      <c r="L124" s="56">
        <v>0</v>
      </c>
      <c r="M124" s="56">
        <v>0</v>
      </c>
      <c r="N124" s="143"/>
      <c r="O124" s="56">
        <v>0</v>
      </c>
      <c r="P124" s="56">
        <v>0</v>
      </c>
      <c r="Q124" s="56">
        <v>0</v>
      </c>
      <c r="R124" s="143"/>
      <c r="S124" s="56">
        <v>0</v>
      </c>
      <c r="T124" s="56">
        <v>0</v>
      </c>
      <c r="U124" s="56">
        <v>0</v>
      </c>
      <c r="V124" s="42" t="s">
        <v>558</v>
      </c>
      <c r="W124" s="42"/>
      <c r="X124" s="42"/>
      <c r="Y124" s="42"/>
    </row>
    <row r="125" spans="2:25" x14ac:dyDescent="0.25">
      <c r="B125" s="410"/>
      <c r="C125" s="411"/>
      <c r="D125" s="55" t="s">
        <v>74</v>
      </c>
      <c r="E125" s="412"/>
      <c r="F125" s="143"/>
      <c r="G125" s="137">
        <v>0</v>
      </c>
      <c r="H125" s="137">
        <v>0</v>
      </c>
      <c r="I125" s="148">
        <v>0</v>
      </c>
      <c r="J125" s="143"/>
      <c r="K125" s="137">
        <v>0</v>
      </c>
      <c r="L125" s="56">
        <v>0</v>
      </c>
      <c r="M125" s="56">
        <v>0</v>
      </c>
      <c r="N125" s="143"/>
      <c r="O125" s="56">
        <v>0</v>
      </c>
      <c r="P125" s="56">
        <v>0</v>
      </c>
      <c r="Q125" s="56">
        <v>0</v>
      </c>
      <c r="R125" s="143"/>
      <c r="S125" s="56">
        <v>0</v>
      </c>
      <c r="T125" s="56">
        <v>0</v>
      </c>
      <c r="U125" s="56">
        <v>0</v>
      </c>
      <c r="V125" s="42"/>
      <c r="W125" s="42"/>
      <c r="X125" s="42"/>
      <c r="Y125" s="42"/>
    </row>
    <row r="126" spans="2:25" x14ac:dyDescent="0.25">
      <c r="B126" s="410">
        <v>12</v>
      </c>
      <c r="C126" s="411" t="s">
        <v>152</v>
      </c>
      <c r="D126" s="55" t="s">
        <v>73</v>
      </c>
      <c r="E126" s="412"/>
      <c r="F126" s="143"/>
      <c r="G126" s="137">
        <v>0</v>
      </c>
      <c r="H126" s="137">
        <v>0</v>
      </c>
      <c r="I126" s="148">
        <v>0</v>
      </c>
      <c r="J126" s="143"/>
      <c r="K126" s="137">
        <v>0</v>
      </c>
      <c r="L126" s="56">
        <v>0</v>
      </c>
      <c r="M126" s="56">
        <v>0</v>
      </c>
      <c r="N126" s="143"/>
      <c r="O126" s="56">
        <v>0</v>
      </c>
      <c r="P126" s="56">
        <v>0</v>
      </c>
      <c r="Q126" s="56">
        <v>0</v>
      </c>
      <c r="R126" s="143"/>
      <c r="S126" s="56">
        <v>0</v>
      </c>
      <c r="T126" s="56">
        <v>0</v>
      </c>
      <c r="U126" s="56">
        <v>0</v>
      </c>
      <c r="V126" s="42" t="s">
        <v>558</v>
      </c>
      <c r="W126" s="42"/>
      <c r="X126" s="42"/>
      <c r="Y126" s="42"/>
    </row>
    <row r="127" spans="2:25" x14ac:dyDescent="0.25">
      <c r="B127" s="410"/>
      <c r="C127" s="411"/>
      <c r="D127" s="55" t="s">
        <v>74</v>
      </c>
      <c r="E127" s="412"/>
      <c r="F127" s="143"/>
      <c r="G127" s="137">
        <v>0</v>
      </c>
      <c r="H127" s="137">
        <v>0</v>
      </c>
      <c r="I127" s="148">
        <v>0</v>
      </c>
      <c r="J127" s="143"/>
      <c r="K127" s="137">
        <v>0</v>
      </c>
      <c r="L127" s="56">
        <v>0</v>
      </c>
      <c r="M127" s="56">
        <v>0</v>
      </c>
      <c r="N127" s="143"/>
      <c r="O127" s="56">
        <v>0</v>
      </c>
      <c r="P127" s="56">
        <v>0</v>
      </c>
      <c r="Q127" s="56">
        <v>0</v>
      </c>
      <c r="R127" s="143"/>
      <c r="S127" s="56">
        <v>0</v>
      </c>
      <c r="T127" s="56">
        <v>0</v>
      </c>
      <c r="U127" s="56">
        <v>0</v>
      </c>
      <c r="V127" s="42"/>
      <c r="W127" s="42"/>
      <c r="X127" s="42"/>
      <c r="Y127" s="42"/>
    </row>
    <row r="128" spans="2:25" x14ac:dyDescent="0.25">
      <c r="B128" s="410">
        <v>13</v>
      </c>
      <c r="C128" s="416" t="s">
        <v>154</v>
      </c>
      <c r="D128" s="55" t="s">
        <v>73</v>
      </c>
      <c r="E128" s="412">
        <v>6144</v>
      </c>
      <c r="F128" s="143"/>
      <c r="G128" s="137">
        <v>0</v>
      </c>
      <c r="H128" s="137">
        <v>0</v>
      </c>
      <c r="I128" s="148">
        <v>0</v>
      </c>
      <c r="J128" s="143"/>
      <c r="K128" s="137">
        <v>0</v>
      </c>
      <c r="L128" s="56">
        <v>0</v>
      </c>
      <c r="M128" s="56">
        <v>0</v>
      </c>
      <c r="N128" s="143"/>
      <c r="O128" s="56">
        <v>0</v>
      </c>
      <c r="P128" s="56">
        <v>0</v>
      </c>
      <c r="Q128" s="56">
        <v>0</v>
      </c>
      <c r="R128" s="143"/>
      <c r="S128" s="56">
        <v>0</v>
      </c>
      <c r="T128" s="56">
        <v>0</v>
      </c>
      <c r="U128" s="56">
        <v>0</v>
      </c>
      <c r="V128" s="42" t="s">
        <v>558</v>
      </c>
      <c r="W128" s="42"/>
      <c r="X128" s="42"/>
      <c r="Y128" s="42"/>
    </row>
    <row r="129" spans="2:25" x14ac:dyDescent="0.25">
      <c r="B129" s="410"/>
      <c r="C129" s="416"/>
      <c r="D129" s="55" t="s">
        <v>74</v>
      </c>
      <c r="E129" s="412"/>
      <c r="F129" s="143"/>
      <c r="G129" s="137">
        <v>0</v>
      </c>
      <c r="H129" s="137">
        <v>0</v>
      </c>
      <c r="I129" s="148">
        <v>0</v>
      </c>
      <c r="J129" s="143"/>
      <c r="K129" s="137">
        <v>0</v>
      </c>
      <c r="L129" s="56">
        <v>0</v>
      </c>
      <c r="M129" s="56">
        <v>0</v>
      </c>
      <c r="N129" s="143"/>
      <c r="O129" s="56">
        <v>0</v>
      </c>
      <c r="P129" s="56">
        <v>0</v>
      </c>
      <c r="Q129" s="56">
        <v>0</v>
      </c>
      <c r="R129" s="143"/>
      <c r="S129" s="56">
        <v>0</v>
      </c>
      <c r="T129" s="56">
        <v>0</v>
      </c>
      <c r="U129" s="56">
        <v>0</v>
      </c>
      <c r="V129" s="42"/>
      <c r="W129" s="42"/>
      <c r="X129" s="42"/>
      <c r="Y129" s="42"/>
    </row>
    <row r="130" spans="2:25" x14ac:dyDescent="0.25">
      <c r="B130" s="410">
        <v>14</v>
      </c>
      <c r="C130" s="416" t="s">
        <v>155</v>
      </c>
      <c r="D130" s="55" t="s">
        <v>73</v>
      </c>
      <c r="E130" s="412">
        <v>6144</v>
      </c>
      <c r="F130" s="143"/>
      <c r="G130" s="137">
        <v>0</v>
      </c>
      <c r="H130" s="137">
        <v>0</v>
      </c>
      <c r="I130" s="148">
        <v>0</v>
      </c>
      <c r="J130" s="143"/>
      <c r="K130" s="137">
        <v>0</v>
      </c>
      <c r="L130" s="56">
        <v>0</v>
      </c>
      <c r="M130" s="56">
        <v>0</v>
      </c>
      <c r="N130" s="143"/>
      <c r="O130" s="56">
        <v>0</v>
      </c>
      <c r="P130" s="56">
        <v>0</v>
      </c>
      <c r="Q130" s="56">
        <v>0</v>
      </c>
      <c r="R130" s="143"/>
      <c r="S130" s="56">
        <v>0</v>
      </c>
      <c r="T130" s="56">
        <v>0</v>
      </c>
      <c r="U130" s="56">
        <v>0</v>
      </c>
      <c r="V130" s="42"/>
      <c r="W130" s="42"/>
      <c r="X130" s="42"/>
      <c r="Y130" s="42"/>
    </row>
    <row r="131" spans="2:25" x14ac:dyDescent="0.25">
      <c r="B131" s="410"/>
      <c r="C131" s="416"/>
      <c r="D131" s="55" t="s">
        <v>74</v>
      </c>
      <c r="E131" s="412"/>
      <c r="F131" s="143"/>
      <c r="G131" s="137">
        <v>0</v>
      </c>
      <c r="H131" s="137">
        <v>0</v>
      </c>
      <c r="I131" s="148">
        <v>0</v>
      </c>
      <c r="J131" s="143"/>
      <c r="K131" s="137">
        <v>0</v>
      </c>
      <c r="L131" s="56">
        <v>0</v>
      </c>
      <c r="M131" s="56">
        <v>0</v>
      </c>
      <c r="N131" s="143"/>
      <c r="O131" s="56">
        <v>0</v>
      </c>
      <c r="P131" s="56">
        <v>0</v>
      </c>
      <c r="Q131" s="56">
        <v>0</v>
      </c>
      <c r="R131" s="143"/>
      <c r="S131" s="56">
        <v>0</v>
      </c>
      <c r="T131" s="56">
        <v>0</v>
      </c>
      <c r="U131" s="56">
        <v>0</v>
      </c>
      <c r="V131" s="42" t="s">
        <v>558</v>
      </c>
      <c r="W131" s="42"/>
      <c r="X131" s="42"/>
      <c r="Y131" s="42"/>
    </row>
    <row r="132" spans="2:25" x14ac:dyDescent="0.25">
      <c r="B132" s="410">
        <v>15</v>
      </c>
      <c r="C132" s="416" t="s">
        <v>156</v>
      </c>
      <c r="D132" s="55" t="s">
        <v>73</v>
      </c>
      <c r="E132" s="412">
        <v>6144</v>
      </c>
      <c r="F132" s="143"/>
      <c r="G132" s="137">
        <v>0</v>
      </c>
      <c r="H132" s="137">
        <v>0</v>
      </c>
      <c r="I132" s="148">
        <v>0</v>
      </c>
      <c r="J132" s="143"/>
      <c r="K132" s="137">
        <v>0</v>
      </c>
      <c r="L132" s="56">
        <v>0</v>
      </c>
      <c r="M132" s="56">
        <v>0</v>
      </c>
      <c r="N132" s="143"/>
      <c r="O132" s="56">
        <v>0</v>
      </c>
      <c r="P132" s="56">
        <v>0</v>
      </c>
      <c r="Q132" s="56">
        <v>0</v>
      </c>
      <c r="R132" s="143"/>
      <c r="S132" s="56">
        <v>0</v>
      </c>
      <c r="T132" s="56">
        <v>0</v>
      </c>
      <c r="U132" s="56">
        <v>0</v>
      </c>
      <c r="V132" s="42"/>
      <c r="W132" s="42"/>
      <c r="X132" s="42"/>
      <c r="Y132" s="42"/>
    </row>
    <row r="133" spans="2:25" x14ac:dyDescent="0.25">
      <c r="B133" s="410"/>
      <c r="C133" s="416"/>
      <c r="D133" s="55" t="s">
        <v>74</v>
      </c>
      <c r="E133" s="412"/>
      <c r="F133" s="143"/>
      <c r="G133" s="137">
        <v>0</v>
      </c>
      <c r="H133" s="137">
        <v>0</v>
      </c>
      <c r="I133" s="148">
        <v>0</v>
      </c>
      <c r="J133" s="143"/>
      <c r="K133" s="137">
        <v>0</v>
      </c>
      <c r="L133" s="56">
        <v>0</v>
      </c>
      <c r="M133" s="56">
        <v>0</v>
      </c>
      <c r="N133" s="143"/>
      <c r="O133" s="56">
        <v>0</v>
      </c>
      <c r="P133" s="56">
        <v>0</v>
      </c>
      <c r="Q133" s="56">
        <v>0</v>
      </c>
      <c r="R133" s="143"/>
      <c r="S133" s="56">
        <v>0</v>
      </c>
      <c r="T133" s="56">
        <v>0</v>
      </c>
      <c r="U133" s="56">
        <v>0</v>
      </c>
      <c r="V133" s="42" t="s">
        <v>558</v>
      </c>
      <c r="W133" s="42"/>
      <c r="X133" s="42"/>
      <c r="Y133" s="42"/>
    </row>
    <row r="134" spans="2:25" x14ac:dyDescent="0.25">
      <c r="B134" s="410">
        <v>16</v>
      </c>
      <c r="C134" s="416" t="s">
        <v>157</v>
      </c>
      <c r="D134" s="55" t="s">
        <v>73</v>
      </c>
      <c r="E134" s="412">
        <v>6144</v>
      </c>
      <c r="F134" s="143"/>
      <c r="G134" s="137">
        <v>0</v>
      </c>
      <c r="H134" s="137">
        <v>0</v>
      </c>
      <c r="I134" s="148">
        <v>0</v>
      </c>
      <c r="J134" s="143"/>
      <c r="K134" s="137">
        <v>0</v>
      </c>
      <c r="L134" s="56">
        <v>0</v>
      </c>
      <c r="M134" s="56">
        <v>0</v>
      </c>
      <c r="N134" s="143"/>
      <c r="O134" s="56">
        <v>0</v>
      </c>
      <c r="P134" s="56">
        <v>0</v>
      </c>
      <c r="Q134" s="56">
        <v>0</v>
      </c>
      <c r="R134" s="143"/>
      <c r="S134" s="56">
        <v>0</v>
      </c>
      <c r="T134" s="56">
        <v>0</v>
      </c>
      <c r="U134" s="56">
        <v>0</v>
      </c>
      <c r="V134" s="42"/>
      <c r="W134" s="42"/>
      <c r="X134" s="42"/>
      <c r="Y134" s="42"/>
    </row>
    <row r="135" spans="2:25" x14ac:dyDescent="0.25">
      <c r="B135" s="410"/>
      <c r="C135" s="416"/>
      <c r="D135" s="55" t="s">
        <v>74</v>
      </c>
      <c r="E135" s="412"/>
      <c r="F135" s="143"/>
      <c r="G135" s="137">
        <v>0</v>
      </c>
      <c r="H135" s="137">
        <v>0</v>
      </c>
      <c r="I135" s="148">
        <v>0</v>
      </c>
      <c r="J135" s="143"/>
      <c r="K135" s="137">
        <v>0</v>
      </c>
      <c r="L135" s="56">
        <v>0</v>
      </c>
      <c r="M135" s="56">
        <v>0</v>
      </c>
      <c r="N135" s="143"/>
      <c r="O135" s="56">
        <v>0</v>
      </c>
      <c r="P135" s="56">
        <v>0</v>
      </c>
      <c r="Q135" s="56">
        <v>0</v>
      </c>
      <c r="R135" s="143"/>
      <c r="S135" s="56">
        <v>0</v>
      </c>
      <c r="T135" s="56">
        <v>0</v>
      </c>
      <c r="U135" s="56">
        <v>0</v>
      </c>
      <c r="V135" s="42" t="s">
        <v>558</v>
      </c>
      <c r="W135" s="42"/>
      <c r="X135" s="42"/>
      <c r="Y135" s="42"/>
    </row>
    <row r="136" spans="2:25" x14ac:dyDescent="0.25">
      <c r="B136" s="410">
        <v>17</v>
      </c>
      <c r="C136" s="416" t="s">
        <v>158</v>
      </c>
      <c r="D136" s="55" t="s">
        <v>73</v>
      </c>
      <c r="E136" s="417">
        <v>6144</v>
      </c>
      <c r="F136" s="145"/>
      <c r="G136" s="137">
        <v>0</v>
      </c>
      <c r="H136" s="137">
        <v>0</v>
      </c>
      <c r="I136" s="148">
        <v>0</v>
      </c>
      <c r="J136" s="145"/>
      <c r="K136" s="137">
        <v>0</v>
      </c>
      <c r="L136" s="56">
        <v>0</v>
      </c>
      <c r="M136" s="56">
        <v>0</v>
      </c>
      <c r="N136" s="145"/>
      <c r="O136" s="56">
        <v>0</v>
      </c>
      <c r="P136" s="56">
        <v>0</v>
      </c>
      <c r="Q136" s="56">
        <v>0</v>
      </c>
      <c r="R136" s="145"/>
      <c r="S136" s="56">
        <v>0</v>
      </c>
      <c r="T136" s="56">
        <v>0</v>
      </c>
      <c r="U136" s="56">
        <v>0</v>
      </c>
      <c r="V136" s="42"/>
      <c r="W136" s="42"/>
      <c r="X136" s="42"/>
      <c r="Y136" s="42"/>
    </row>
    <row r="137" spans="2:25" x14ac:dyDescent="0.25">
      <c r="B137" s="410"/>
      <c r="C137" s="416"/>
      <c r="D137" s="55" t="s">
        <v>74</v>
      </c>
      <c r="E137" s="417"/>
      <c r="F137" s="145"/>
      <c r="G137" s="137">
        <v>0</v>
      </c>
      <c r="H137" s="137">
        <v>0</v>
      </c>
      <c r="I137" s="148">
        <v>0</v>
      </c>
      <c r="J137" s="145"/>
      <c r="K137" s="137">
        <v>0</v>
      </c>
      <c r="L137" s="56">
        <v>0</v>
      </c>
      <c r="M137" s="56">
        <v>0</v>
      </c>
      <c r="N137" s="145"/>
      <c r="O137" s="56">
        <v>0</v>
      </c>
      <c r="P137" s="56">
        <v>0</v>
      </c>
      <c r="Q137" s="56">
        <v>0</v>
      </c>
      <c r="R137" s="145"/>
      <c r="S137" s="56">
        <v>0</v>
      </c>
      <c r="T137" s="56">
        <v>0</v>
      </c>
      <c r="U137" s="56">
        <v>0</v>
      </c>
      <c r="V137" s="42" t="s">
        <v>558</v>
      </c>
      <c r="W137" s="42"/>
      <c r="X137" s="42"/>
      <c r="Y137" s="42"/>
    </row>
    <row r="138" spans="2:25" x14ac:dyDescent="0.25">
      <c r="B138" s="410">
        <v>18</v>
      </c>
      <c r="C138" s="416" t="s">
        <v>429</v>
      </c>
      <c r="D138" s="55" t="s">
        <v>73</v>
      </c>
      <c r="E138" s="412">
        <v>9216</v>
      </c>
      <c r="F138" s="143"/>
      <c r="G138" s="137">
        <v>0</v>
      </c>
      <c r="H138" s="137">
        <v>0</v>
      </c>
      <c r="I138" s="148">
        <v>0</v>
      </c>
      <c r="J138" s="143"/>
      <c r="K138" s="137">
        <v>0</v>
      </c>
      <c r="L138" s="56">
        <v>0</v>
      </c>
      <c r="M138" s="56">
        <v>0</v>
      </c>
      <c r="N138" s="143"/>
      <c r="O138" s="56">
        <v>0</v>
      </c>
      <c r="P138" s="56">
        <v>0</v>
      </c>
      <c r="Q138" s="56">
        <v>0</v>
      </c>
      <c r="R138" s="143"/>
      <c r="S138" s="56">
        <v>0</v>
      </c>
      <c r="T138" s="56">
        <v>0</v>
      </c>
      <c r="U138" s="56">
        <v>0</v>
      </c>
      <c r="V138" s="42"/>
      <c r="W138" s="42"/>
      <c r="X138" s="42"/>
      <c r="Y138" s="42"/>
    </row>
    <row r="139" spans="2:25" x14ac:dyDescent="0.25">
      <c r="B139" s="410"/>
      <c r="C139" s="416"/>
      <c r="D139" s="55" t="s">
        <v>74</v>
      </c>
      <c r="E139" s="412"/>
      <c r="F139" s="143"/>
      <c r="G139" s="137">
        <v>0</v>
      </c>
      <c r="H139" s="137">
        <v>0</v>
      </c>
      <c r="I139" s="148">
        <v>0</v>
      </c>
      <c r="J139" s="143"/>
      <c r="K139" s="137">
        <v>0</v>
      </c>
      <c r="L139" s="56">
        <v>0</v>
      </c>
      <c r="M139" s="56">
        <v>0</v>
      </c>
      <c r="N139" s="143"/>
      <c r="O139" s="56">
        <v>0</v>
      </c>
      <c r="P139" s="56">
        <v>0</v>
      </c>
      <c r="Q139" s="56">
        <v>0</v>
      </c>
      <c r="R139" s="143"/>
      <c r="S139" s="56">
        <v>0</v>
      </c>
      <c r="T139" s="56">
        <v>0</v>
      </c>
      <c r="U139" s="56">
        <v>0</v>
      </c>
      <c r="V139" s="42" t="s">
        <v>558</v>
      </c>
      <c r="W139" s="42"/>
      <c r="X139" s="42"/>
      <c r="Y139" s="42"/>
    </row>
    <row r="140" spans="2:25" x14ac:dyDescent="0.25">
      <c r="B140" s="410">
        <v>19</v>
      </c>
      <c r="C140" s="416" t="s">
        <v>159</v>
      </c>
      <c r="D140" s="55" t="s">
        <v>73</v>
      </c>
      <c r="E140" s="412">
        <v>10240</v>
      </c>
      <c r="F140" s="143"/>
      <c r="G140" s="137">
        <v>0</v>
      </c>
      <c r="H140" s="137">
        <v>0</v>
      </c>
      <c r="I140" s="148">
        <v>0</v>
      </c>
      <c r="J140" s="143"/>
      <c r="K140" s="137">
        <v>0</v>
      </c>
      <c r="L140" s="56">
        <v>0</v>
      </c>
      <c r="M140" s="56">
        <v>0</v>
      </c>
      <c r="N140" s="143"/>
      <c r="O140" s="56">
        <v>0</v>
      </c>
      <c r="P140" s="56">
        <v>0</v>
      </c>
      <c r="Q140" s="56">
        <v>0</v>
      </c>
      <c r="R140" s="143"/>
      <c r="S140" s="56">
        <v>0</v>
      </c>
      <c r="T140" s="56">
        <v>0</v>
      </c>
      <c r="U140" s="56">
        <v>0</v>
      </c>
      <c r="V140" s="42"/>
      <c r="W140" s="42"/>
      <c r="X140" s="42"/>
      <c r="Y140" s="42"/>
    </row>
    <row r="141" spans="2:25" x14ac:dyDescent="0.25">
      <c r="B141" s="410"/>
      <c r="C141" s="416"/>
      <c r="D141" s="55" t="s">
        <v>74</v>
      </c>
      <c r="E141" s="412"/>
      <c r="F141" s="143"/>
      <c r="G141" s="137">
        <v>0</v>
      </c>
      <c r="H141" s="137">
        <v>0</v>
      </c>
      <c r="I141" s="148">
        <v>0</v>
      </c>
      <c r="J141" s="143"/>
      <c r="K141" s="137">
        <v>0</v>
      </c>
      <c r="L141" s="56">
        <v>0</v>
      </c>
      <c r="M141" s="56">
        <v>0</v>
      </c>
      <c r="N141" s="143"/>
      <c r="O141" s="56">
        <v>0</v>
      </c>
      <c r="P141" s="56">
        <v>0</v>
      </c>
      <c r="Q141" s="56">
        <v>0</v>
      </c>
      <c r="R141" s="143"/>
      <c r="S141" s="56">
        <v>0</v>
      </c>
      <c r="T141" s="56">
        <v>0</v>
      </c>
      <c r="U141" s="56">
        <v>0</v>
      </c>
      <c r="V141" s="42" t="s">
        <v>558</v>
      </c>
      <c r="W141" s="42"/>
      <c r="X141" s="42"/>
      <c r="Y141" s="42"/>
    </row>
    <row r="142" spans="2:25" x14ac:dyDescent="0.25">
      <c r="B142" s="410">
        <v>20</v>
      </c>
      <c r="C142" s="411" t="s">
        <v>163</v>
      </c>
      <c r="D142" s="55" t="s">
        <v>73</v>
      </c>
      <c r="E142" s="412">
        <v>6144</v>
      </c>
      <c r="F142" s="143"/>
      <c r="G142" s="137">
        <v>0</v>
      </c>
      <c r="H142" s="137">
        <v>0</v>
      </c>
      <c r="I142" s="148">
        <v>0</v>
      </c>
      <c r="J142" s="143"/>
      <c r="K142" s="137">
        <v>0</v>
      </c>
      <c r="L142" s="56">
        <v>0</v>
      </c>
      <c r="M142" s="56">
        <v>0</v>
      </c>
      <c r="N142" s="143"/>
      <c r="O142" s="56">
        <v>0</v>
      </c>
      <c r="P142" s="56">
        <v>0</v>
      </c>
      <c r="Q142" s="56">
        <v>0</v>
      </c>
      <c r="R142" s="143"/>
      <c r="S142" s="56">
        <v>0</v>
      </c>
      <c r="T142" s="56">
        <v>0</v>
      </c>
      <c r="U142" s="56">
        <v>0</v>
      </c>
      <c r="V142" s="42"/>
      <c r="W142" s="42"/>
      <c r="X142" s="42"/>
      <c r="Y142" s="42"/>
    </row>
    <row r="143" spans="2:25" x14ac:dyDescent="0.25">
      <c r="B143" s="410"/>
      <c r="C143" s="411"/>
      <c r="D143" s="55" t="s">
        <v>74</v>
      </c>
      <c r="E143" s="412"/>
      <c r="F143" s="143"/>
      <c r="G143" s="137">
        <v>0</v>
      </c>
      <c r="H143" s="137">
        <v>0</v>
      </c>
      <c r="I143" s="148">
        <v>0</v>
      </c>
      <c r="J143" s="143"/>
      <c r="K143" s="137">
        <v>0</v>
      </c>
      <c r="L143" s="56">
        <v>0</v>
      </c>
      <c r="M143" s="56">
        <v>0</v>
      </c>
      <c r="N143" s="143"/>
      <c r="O143" s="56">
        <v>0</v>
      </c>
      <c r="P143" s="56">
        <v>0</v>
      </c>
      <c r="Q143" s="56">
        <v>0</v>
      </c>
      <c r="R143" s="143"/>
      <c r="S143" s="56">
        <v>0</v>
      </c>
      <c r="T143" s="56">
        <v>0</v>
      </c>
      <c r="U143" s="56">
        <v>0</v>
      </c>
      <c r="V143" s="42" t="s">
        <v>558</v>
      </c>
      <c r="W143" s="42"/>
      <c r="X143" s="42"/>
      <c r="Y143" s="42"/>
    </row>
    <row r="144" spans="2:25" x14ac:dyDescent="0.25">
      <c r="B144" s="410">
        <v>22</v>
      </c>
      <c r="C144" s="411" t="s">
        <v>170</v>
      </c>
      <c r="D144" s="55" t="s">
        <v>73</v>
      </c>
      <c r="E144" s="412">
        <v>1024</v>
      </c>
      <c r="F144" s="143"/>
      <c r="G144" s="137">
        <v>0</v>
      </c>
      <c r="H144" s="137">
        <v>0</v>
      </c>
      <c r="I144" s="148">
        <v>0</v>
      </c>
      <c r="J144" s="143"/>
      <c r="K144" s="137">
        <v>0</v>
      </c>
      <c r="L144" s="56">
        <v>0</v>
      </c>
      <c r="M144" s="56">
        <v>0</v>
      </c>
      <c r="N144" s="143"/>
      <c r="O144" s="56">
        <v>0</v>
      </c>
      <c r="P144" s="56">
        <v>0</v>
      </c>
      <c r="Q144" s="56">
        <v>0</v>
      </c>
      <c r="R144" s="143"/>
      <c r="S144" s="56">
        <v>0</v>
      </c>
      <c r="T144" s="56">
        <v>0</v>
      </c>
      <c r="U144" s="56">
        <v>0</v>
      </c>
      <c r="V144" s="42"/>
      <c r="W144" s="42"/>
      <c r="X144" s="42"/>
      <c r="Y144" s="42"/>
    </row>
    <row r="145" spans="2:25" x14ac:dyDescent="0.25">
      <c r="B145" s="410"/>
      <c r="C145" s="411"/>
      <c r="D145" s="55" t="s">
        <v>74</v>
      </c>
      <c r="E145" s="412"/>
      <c r="F145" s="143"/>
      <c r="G145" s="137">
        <v>0</v>
      </c>
      <c r="H145" s="137">
        <v>0</v>
      </c>
      <c r="I145" s="148">
        <v>0</v>
      </c>
      <c r="J145" s="143"/>
      <c r="K145" s="137">
        <v>0</v>
      </c>
      <c r="L145" s="56">
        <v>0</v>
      </c>
      <c r="M145" s="56">
        <v>0</v>
      </c>
      <c r="N145" s="143"/>
      <c r="O145" s="56">
        <v>0</v>
      </c>
      <c r="P145" s="56">
        <v>0</v>
      </c>
      <c r="Q145" s="56">
        <v>0</v>
      </c>
      <c r="R145" s="143"/>
      <c r="S145" s="56">
        <v>0</v>
      </c>
      <c r="T145" s="56">
        <v>0</v>
      </c>
      <c r="U145" s="56">
        <v>0</v>
      </c>
      <c r="V145" s="42" t="s">
        <v>558</v>
      </c>
      <c r="W145" s="42"/>
      <c r="X145" s="42"/>
      <c r="Y145" s="42"/>
    </row>
  </sheetData>
  <mergeCells count="211">
    <mergeCell ref="B101:B102"/>
    <mergeCell ref="C101:C102"/>
    <mergeCell ref="E101:E102"/>
    <mergeCell ref="B103:B104"/>
    <mergeCell ref="C103:C104"/>
    <mergeCell ref="E103:E104"/>
    <mergeCell ref="B105:B106"/>
    <mergeCell ref="C105:C106"/>
    <mergeCell ref="E105:E106"/>
    <mergeCell ref="B97:B98"/>
    <mergeCell ref="C97:C98"/>
    <mergeCell ref="E97:E98"/>
    <mergeCell ref="B99:B100"/>
    <mergeCell ref="C99:C100"/>
    <mergeCell ref="E99:E100"/>
    <mergeCell ref="B144:B145"/>
    <mergeCell ref="C144:C145"/>
    <mergeCell ref="E144:E145"/>
    <mergeCell ref="B142:B143"/>
    <mergeCell ref="C142:C143"/>
    <mergeCell ref="E142:E143"/>
    <mergeCell ref="B138:B139"/>
    <mergeCell ref="C138:C139"/>
    <mergeCell ref="E138:E139"/>
    <mergeCell ref="B140:B141"/>
    <mergeCell ref="C140:C141"/>
    <mergeCell ref="E140:E141"/>
    <mergeCell ref="B134:B135"/>
    <mergeCell ref="C134:C135"/>
    <mergeCell ref="E134:E135"/>
    <mergeCell ref="B136:B137"/>
    <mergeCell ref="C136:C137"/>
    <mergeCell ref="E136:E137"/>
    <mergeCell ref="B93:B94"/>
    <mergeCell ref="C93:C94"/>
    <mergeCell ref="E93:E94"/>
    <mergeCell ref="B95:B96"/>
    <mergeCell ref="C95:C96"/>
    <mergeCell ref="E95:E96"/>
    <mergeCell ref="B85:B86"/>
    <mergeCell ref="C85:C86"/>
    <mergeCell ref="E85:E86"/>
    <mergeCell ref="B87:B88"/>
    <mergeCell ref="C87:C88"/>
    <mergeCell ref="E87:E88"/>
    <mergeCell ref="B89:B90"/>
    <mergeCell ref="C89:C90"/>
    <mergeCell ref="E89:E90"/>
    <mergeCell ref="B81:B82"/>
    <mergeCell ref="C81:C82"/>
    <mergeCell ref="E81:E82"/>
    <mergeCell ref="B83:B84"/>
    <mergeCell ref="C83:C84"/>
    <mergeCell ref="E83:E84"/>
    <mergeCell ref="B91:B92"/>
    <mergeCell ref="C91:C92"/>
    <mergeCell ref="E91:E92"/>
    <mergeCell ref="B132:B133"/>
    <mergeCell ref="C132:C133"/>
    <mergeCell ref="E132:E133"/>
    <mergeCell ref="B126:B127"/>
    <mergeCell ref="C126:C127"/>
    <mergeCell ref="E126:E127"/>
    <mergeCell ref="B128:B129"/>
    <mergeCell ref="C128:C129"/>
    <mergeCell ref="E128:E129"/>
    <mergeCell ref="B130:B131"/>
    <mergeCell ref="C130:C131"/>
    <mergeCell ref="E130:E131"/>
    <mergeCell ref="B71:B72"/>
    <mergeCell ref="C71:C72"/>
    <mergeCell ref="E71:E72"/>
    <mergeCell ref="B73:B74"/>
    <mergeCell ref="C73:C74"/>
    <mergeCell ref="E73:E74"/>
    <mergeCell ref="B124:B125"/>
    <mergeCell ref="C124:C125"/>
    <mergeCell ref="E124:E125"/>
    <mergeCell ref="B122:B123"/>
    <mergeCell ref="C122:C123"/>
    <mergeCell ref="E122:E123"/>
    <mergeCell ref="B116:B117"/>
    <mergeCell ref="C116:C117"/>
    <mergeCell ref="E116:E117"/>
    <mergeCell ref="B75:B76"/>
    <mergeCell ref="C75:C76"/>
    <mergeCell ref="E75:E76"/>
    <mergeCell ref="B77:B78"/>
    <mergeCell ref="C77:C78"/>
    <mergeCell ref="E77:E78"/>
    <mergeCell ref="B79:B80"/>
    <mergeCell ref="C79:C80"/>
    <mergeCell ref="E79:E80"/>
    <mergeCell ref="B63:B64"/>
    <mergeCell ref="C63:C64"/>
    <mergeCell ref="E63:E64"/>
    <mergeCell ref="B65:B66"/>
    <mergeCell ref="C65:C66"/>
    <mergeCell ref="E65:E66"/>
    <mergeCell ref="B67:B68"/>
    <mergeCell ref="C67:C68"/>
    <mergeCell ref="E67:E68"/>
    <mergeCell ref="B57:B58"/>
    <mergeCell ref="C57:C58"/>
    <mergeCell ref="E57:E58"/>
    <mergeCell ref="B59:B60"/>
    <mergeCell ref="C59:C60"/>
    <mergeCell ref="E59:E60"/>
    <mergeCell ref="B61:B62"/>
    <mergeCell ref="C61:C62"/>
    <mergeCell ref="E61:E62"/>
    <mergeCell ref="B51:B52"/>
    <mergeCell ref="C51:C52"/>
    <mergeCell ref="E51:E52"/>
    <mergeCell ref="B53:B54"/>
    <mergeCell ref="C53:C54"/>
    <mergeCell ref="E53:E54"/>
    <mergeCell ref="B55:B56"/>
    <mergeCell ref="C55:C56"/>
    <mergeCell ref="E55:E56"/>
    <mergeCell ref="B120:B121"/>
    <mergeCell ref="C120:C121"/>
    <mergeCell ref="E120:E121"/>
    <mergeCell ref="B43:B44"/>
    <mergeCell ref="C43:C44"/>
    <mergeCell ref="E43:E44"/>
    <mergeCell ref="B45:B46"/>
    <mergeCell ref="C45:C46"/>
    <mergeCell ref="E45:E46"/>
    <mergeCell ref="B47:B48"/>
    <mergeCell ref="C47:C48"/>
    <mergeCell ref="E47:E48"/>
    <mergeCell ref="B118:B119"/>
    <mergeCell ref="C118:C119"/>
    <mergeCell ref="E118:E119"/>
    <mergeCell ref="B114:B115"/>
    <mergeCell ref="C114:C115"/>
    <mergeCell ref="E114:E115"/>
    <mergeCell ref="B69:B70"/>
    <mergeCell ref="C69:C70"/>
    <mergeCell ref="E69:E70"/>
    <mergeCell ref="B49:B50"/>
    <mergeCell ref="C49:C50"/>
    <mergeCell ref="E49:E50"/>
    <mergeCell ref="B37:B38"/>
    <mergeCell ref="C37:C38"/>
    <mergeCell ref="E37:E38"/>
    <mergeCell ref="B39:B40"/>
    <mergeCell ref="C39:C40"/>
    <mergeCell ref="E39:E40"/>
    <mergeCell ref="B41:B42"/>
    <mergeCell ref="C41:C42"/>
    <mergeCell ref="E41:E42"/>
    <mergeCell ref="E29:E30"/>
    <mergeCell ref="B31:B32"/>
    <mergeCell ref="C31:C32"/>
    <mergeCell ref="E31:E32"/>
    <mergeCell ref="B33:B34"/>
    <mergeCell ref="C33:C34"/>
    <mergeCell ref="E33:E34"/>
    <mergeCell ref="B35:B36"/>
    <mergeCell ref="C35:C36"/>
    <mergeCell ref="E35:E36"/>
    <mergeCell ref="E15:E16"/>
    <mergeCell ref="B112:B113"/>
    <mergeCell ref="C112:C113"/>
    <mergeCell ref="E112:E113"/>
    <mergeCell ref="B17:B18"/>
    <mergeCell ref="C17:C18"/>
    <mergeCell ref="E17:E18"/>
    <mergeCell ref="B19:B20"/>
    <mergeCell ref="C19:C20"/>
    <mergeCell ref="E19:E20"/>
    <mergeCell ref="B21:B22"/>
    <mergeCell ref="C21:C22"/>
    <mergeCell ref="E21:E22"/>
    <mergeCell ref="B23:B24"/>
    <mergeCell ref="C23:C24"/>
    <mergeCell ref="E23:E24"/>
    <mergeCell ref="B25:B26"/>
    <mergeCell ref="C25:C26"/>
    <mergeCell ref="E25:E26"/>
    <mergeCell ref="B27:B28"/>
    <mergeCell ref="C27:C28"/>
    <mergeCell ref="E27:E28"/>
    <mergeCell ref="B29:B30"/>
    <mergeCell ref="C29:C30"/>
    <mergeCell ref="K7:M7"/>
    <mergeCell ref="O7:Q7"/>
    <mergeCell ref="S7:U7"/>
    <mergeCell ref="B110:B111"/>
    <mergeCell ref="C110:C111"/>
    <mergeCell ref="E110:E111"/>
    <mergeCell ref="B5:U5"/>
    <mergeCell ref="G6:U6"/>
    <mergeCell ref="B7:B8"/>
    <mergeCell ref="C7:C8"/>
    <mergeCell ref="D7:D8"/>
    <mergeCell ref="E7:E8"/>
    <mergeCell ref="G7:I7"/>
    <mergeCell ref="B9:B10"/>
    <mergeCell ref="C9:C10"/>
    <mergeCell ref="E9:E10"/>
    <mergeCell ref="B11:B12"/>
    <mergeCell ref="C11:C12"/>
    <mergeCell ref="E11:E12"/>
    <mergeCell ref="B13:B14"/>
    <mergeCell ref="C13:C14"/>
    <mergeCell ref="E13:E14"/>
    <mergeCell ref="B15:B16"/>
    <mergeCell ref="C15:C16"/>
  </mergeCells>
  <conditionalFormatting sqref="B5:B6 V5:Y7 K7 O7 S7 B7:E8 F8:Y8 S9:Y106 S110:V110 W110:Y111 S111:U111 S112:Y145">
    <cfRule type="expression" dxfId="9" priority="3">
      <formula>CELL("protect",B5)=0</formula>
    </cfRule>
  </conditionalFormatting>
  <conditionalFormatting sqref="D9:D106 G9:I106 K9:M106 O9:Q106 D110:D145 G110:I145 K110:M145 O110:Q145">
    <cfRule type="expression" dxfId="8" priority="4">
      <formula>CELL("protect",D9)=0</formula>
    </cfRule>
  </conditionalFormatting>
  <conditionalFormatting sqref="G7">
    <cfRule type="expression" dxfId="7" priority="1">
      <formula>CELL("protect",G7)=0</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8E6B-F1E9-45B9-969A-E11AA8A438EC}">
  <dimension ref="B2:K131"/>
  <sheetViews>
    <sheetView showGridLines="0" view="pageBreakPreview" zoomScale="60" zoomScaleNormal="100" workbookViewId="0">
      <selection activeCell="B2" sqref="B2:K131"/>
    </sheetView>
  </sheetViews>
  <sheetFormatPr defaultColWidth="8.85546875" defaultRowHeight="12.75" x14ac:dyDescent="0.2"/>
  <cols>
    <col min="1" max="1" width="8.85546875" style="171"/>
    <col min="2" max="2" width="11.7109375" style="171" bestFit="1" customWidth="1"/>
    <col min="3" max="3" width="49.7109375" style="171" customWidth="1"/>
    <col min="4" max="4" width="21.7109375" style="172" bestFit="1" customWidth="1"/>
    <col min="5" max="5" width="10.7109375" style="172" customWidth="1"/>
    <col min="6" max="6" width="12.140625" style="171" bestFit="1" customWidth="1"/>
    <col min="7" max="7" width="14.42578125" style="171" bestFit="1" customWidth="1"/>
    <col min="8" max="8" width="8.85546875" style="173"/>
    <col min="9" max="9" width="12.28515625" style="171" bestFit="1" customWidth="1"/>
    <col min="10" max="10" width="20.5703125" style="171" bestFit="1" customWidth="1"/>
    <col min="11" max="11" width="84.7109375" style="171" customWidth="1"/>
    <col min="12" max="16384" width="8.85546875" style="171"/>
  </cols>
  <sheetData>
    <row r="2" spans="2:11" ht="35.450000000000003" customHeight="1" x14ac:dyDescent="0.2">
      <c r="B2" s="268" t="s">
        <v>454</v>
      </c>
      <c r="C2" s="268" t="s">
        <v>64</v>
      </c>
      <c r="D2" s="268" t="s">
        <v>562</v>
      </c>
      <c r="E2" s="268" t="s">
        <v>563</v>
      </c>
      <c r="F2" s="268" t="s">
        <v>564</v>
      </c>
      <c r="G2" s="268" t="s">
        <v>565</v>
      </c>
      <c r="H2" s="268" t="s">
        <v>566</v>
      </c>
      <c r="I2" s="268" t="s">
        <v>567</v>
      </c>
      <c r="J2" s="268" t="s">
        <v>568</v>
      </c>
      <c r="K2" s="268" t="s">
        <v>569</v>
      </c>
    </row>
    <row r="3" spans="2:11" ht="38.25" x14ac:dyDescent="0.2">
      <c r="B3" s="269" t="s">
        <v>262</v>
      </c>
      <c r="C3" s="269" t="s">
        <v>455</v>
      </c>
      <c r="D3" s="270" t="s">
        <v>570</v>
      </c>
      <c r="E3" s="271" t="s">
        <v>801</v>
      </c>
      <c r="F3" s="270" t="s">
        <v>66</v>
      </c>
      <c r="G3" s="270" t="s">
        <v>71</v>
      </c>
      <c r="H3" s="270">
        <v>2</v>
      </c>
      <c r="I3" s="269" t="s">
        <v>571</v>
      </c>
      <c r="J3" s="269" t="s">
        <v>572</v>
      </c>
      <c r="K3" s="272" t="s">
        <v>573</v>
      </c>
    </row>
    <row r="4" spans="2:11" x14ac:dyDescent="0.2">
      <c r="B4" s="269" t="s">
        <v>264</v>
      </c>
      <c r="C4" s="269" t="s">
        <v>75</v>
      </c>
      <c r="D4" s="270" t="s">
        <v>556</v>
      </c>
      <c r="E4" s="271" t="s">
        <v>801</v>
      </c>
      <c r="F4" s="273" t="s">
        <v>68</v>
      </c>
      <c r="G4" s="273" t="s">
        <v>69</v>
      </c>
      <c r="H4" s="273">
        <v>8</v>
      </c>
      <c r="I4" s="269" t="s">
        <v>201</v>
      </c>
      <c r="J4" s="269" t="s">
        <v>574</v>
      </c>
      <c r="K4" s="269" t="s">
        <v>575</v>
      </c>
    </row>
    <row r="5" spans="2:11" x14ac:dyDescent="0.2">
      <c r="B5" s="269" t="s">
        <v>266</v>
      </c>
      <c r="C5" s="269" t="s">
        <v>77</v>
      </c>
      <c r="D5" s="270" t="s">
        <v>570</v>
      </c>
      <c r="E5" s="271" t="s">
        <v>576</v>
      </c>
      <c r="F5" s="270" t="s">
        <v>263</v>
      </c>
      <c r="G5" s="270" t="s">
        <v>69</v>
      </c>
      <c r="H5" s="270">
        <v>0</v>
      </c>
      <c r="I5" s="269" t="s">
        <v>571</v>
      </c>
      <c r="J5" s="269" t="s">
        <v>572</v>
      </c>
      <c r="K5" s="269" t="s">
        <v>577</v>
      </c>
    </row>
    <row r="6" spans="2:11" x14ac:dyDescent="0.2">
      <c r="B6" s="269" t="s">
        <v>267</v>
      </c>
      <c r="C6" s="269" t="s">
        <v>418</v>
      </c>
      <c r="D6" s="270" t="s">
        <v>570</v>
      </c>
      <c r="E6" s="271" t="s">
        <v>576</v>
      </c>
      <c r="F6" s="270" t="s">
        <v>263</v>
      </c>
      <c r="G6" s="270" t="s">
        <v>69</v>
      </c>
      <c r="H6" s="270">
        <v>0</v>
      </c>
      <c r="I6" s="269" t="s">
        <v>199</v>
      </c>
      <c r="J6" s="269" t="s">
        <v>578</v>
      </c>
      <c r="K6" s="269" t="s">
        <v>579</v>
      </c>
    </row>
    <row r="7" spans="2:11" x14ac:dyDescent="0.2">
      <c r="B7" s="269" t="s">
        <v>268</v>
      </c>
      <c r="C7" s="269" t="s">
        <v>580</v>
      </c>
      <c r="D7" s="270" t="s">
        <v>570</v>
      </c>
      <c r="E7" s="271" t="s">
        <v>576</v>
      </c>
      <c r="F7" s="270" t="s">
        <v>263</v>
      </c>
      <c r="G7" s="270" t="s">
        <v>69</v>
      </c>
      <c r="H7" s="270">
        <v>0</v>
      </c>
      <c r="I7" s="269" t="s">
        <v>199</v>
      </c>
      <c r="J7" s="269" t="s">
        <v>578</v>
      </c>
      <c r="K7" s="269" t="s">
        <v>581</v>
      </c>
    </row>
    <row r="8" spans="2:11" x14ac:dyDescent="0.2">
      <c r="B8" s="274" t="s">
        <v>269</v>
      </c>
      <c r="C8" s="274" t="s">
        <v>79</v>
      </c>
      <c r="D8" s="273" t="s">
        <v>570</v>
      </c>
      <c r="E8" s="271" t="s">
        <v>801</v>
      </c>
      <c r="F8" s="273" t="s">
        <v>67</v>
      </c>
      <c r="G8" s="273" t="s">
        <v>70</v>
      </c>
      <c r="H8" s="273">
        <v>4</v>
      </c>
      <c r="I8" s="274" t="s">
        <v>199</v>
      </c>
      <c r="J8" s="274" t="s">
        <v>578</v>
      </c>
      <c r="K8" s="274" t="s">
        <v>582</v>
      </c>
    </row>
    <row r="9" spans="2:11" x14ac:dyDescent="0.2">
      <c r="B9" s="269" t="s">
        <v>271</v>
      </c>
      <c r="C9" s="269" t="s">
        <v>81</v>
      </c>
      <c r="D9" s="270" t="s">
        <v>556</v>
      </c>
      <c r="E9" s="271" t="s">
        <v>801</v>
      </c>
      <c r="F9" s="273" t="s">
        <v>66</v>
      </c>
      <c r="G9" s="273" t="s">
        <v>71</v>
      </c>
      <c r="H9" s="273">
        <v>2</v>
      </c>
      <c r="I9" s="269" t="s">
        <v>197</v>
      </c>
      <c r="J9" s="269" t="s">
        <v>583</v>
      </c>
      <c r="K9" s="269" t="s">
        <v>584</v>
      </c>
    </row>
    <row r="10" spans="2:11" x14ac:dyDescent="0.2">
      <c r="B10" s="274" t="s">
        <v>272</v>
      </c>
      <c r="C10" s="274" t="s">
        <v>419</v>
      </c>
      <c r="D10" s="273" t="s">
        <v>556</v>
      </c>
      <c r="E10" s="271" t="s">
        <v>801</v>
      </c>
      <c r="F10" s="273" t="s">
        <v>68</v>
      </c>
      <c r="G10" s="273" t="s">
        <v>69</v>
      </c>
      <c r="H10" s="273">
        <v>8</v>
      </c>
      <c r="I10" s="274" t="s">
        <v>197</v>
      </c>
      <c r="J10" s="274" t="s">
        <v>583</v>
      </c>
      <c r="K10" s="274" t="s">
        <v>585</v>
      </c>
    </row>
    <row r="11" spans="2:11" x14ac:dyDescent="0.2">
      <c r="B11" s="274" t="s">
        <v>273</v>
      </c>
      <c r="C11" s="269" t="s">
        <v>83</v>
      </c>
      <c r="D11" s="270" t="s">
        <v>555</v>
      </c>
      <c r="E11" s="271" t="s">
        <v>576</v>
      </c>
      <c r="F11" s="270" t="s">
        <v>263</v>
      </c>
      <c r="G11" s="270" t="s">
        <v>69</v>
      </c>
      <c r="H11" s="270">
        <v>0</v>
      </c>
      <c r="I11" s="269" t="s">
        <v>199</v>
      </c>
      <c r="J11" s="269" t="s">
        <v>578</v>
      </c>
      <c r="K11" s="269" t="s">
        <v>586</v>
      </c>
    </row>
    <row r="12" spans="2:11" x14ac:dyDescent="0.2">
      <c r="B12" s="274" t="s">
        <v>587</v>
      </c>
      <c r="C12" s="275" t="s">
        <v>588</v>
      </c>
      <c r="D12" s="270" t="s">
        <v>570</v>
      </c>
      <c r="E12" s="276" t="s">
        <v>576</v>
      </c>
      <c r="F12" s="273" t="s">
        <v>263</v>
      </c>
      <c r="G12" s="273" t="s">
        <v>69</v>
      </c>
      <c r="H12" s="273">
        <v>0</v>
      </c>
      <c r="I12" s="274" t="s">
        <v>202</v>
      </c>
      <c r="J12" s="274" t="s">
        <v>589</v>
      </c>
      <c r="K12" s="274" t="s">
        <v>590</v>
      </c>
    </row>
    <row r="13" spans="2:11" x14ac:dyDescent="0.2">
      <c r="B13" s="274" t="s">
        <v>591</v>
      </c>
      <c r="C13" s="269" t="s">
        <v>592</v>
      </c>
      <c r="D13" s="270" t="s">
        <v>570</v>
      </c>
      <c r="E13" s="276" t="s">
        <v>576</v>
      </c>
      <c r="F13" s="273" t="s">
        <v>263</v>
      </c>
      <c r="G13" s="273" t="s">
        <v>69</v>
      </c>
      <c r="H13" s="273">
        <v>0</v>
      </c>
      <c r="I13" s="274" t="s">
        <v>202</v>
      </c>
      <c r="J13" s="274" t="s">
        <v>589</v>
      </c>
      <c r="K13" s="274" t="s">
        <v>593</v>
      </c>
    </row>
    <row r="14" spans="2:11" x14ac:dyDescent="0.2">
      <c r="B14" s="269" t="s">
        <v>275</v>
      </c>
      <c r="C14" s="269" t="s">
        <v>84</v>
      </c>
      <c r="D14" s="270" t="s">
        <v>555</v>
      </c>
      <c r="E14" s="271" t="s">
        <v>576</v>
      </c>
      <c r="F14" s="270" t="s">
        <v>263</v>
      </c>
      <c r="G14" s="270" t="s">
        <v>69</v>
      </c>
      <c r="H14" s="270">
        <v>0</v>
      </c>
      <c r="I14" s="269" t="s">
        <v>202</v>
      </c>
      <c r="J14" s="269" t="s">
        <v>589</v>
      </c>
      <c r="K14" s="269" t="s">
        <v>594</v>
      </c>
    </row>
    <row r="15" spans="2:11" x14ac:dyDescent="0.2">
      <c r="B15" s="269" t="s">
        <v>276</v>
      </c>
      <c r="C15" s="269" t="s">
        <v>85</v>
      </c>
      <c r="D15" s="270" t="s">
        <v>556</v>
      </c>
      <c r="E15" s="276" t="s">
        <v>576</v>
      </c>
      <c r="F15" s="273" t="s">
        <v>263</v>
      </c>
      <c r="G15" s="273" t="s">
        <v>69</v>
      </c>
      <c r="H15" s="273">
        <v>0</v>
      </c>
      <c r="I15" s="269" t="s">
        <v>199</v>
      </c>
      <c r="J15" s="269" t="s">
        <v>578</v>
      </c>
      <c r="K15" s="269" t="s">
        <v>595</v>
      </c>
    </row>
    <row r="16" spans="2:11" x14ac:dyDescent="0.2">
      <c r="B16" s="274" t="s">
        <v>596</v>
      </c>
      <c r="C16" s="269" t="s">
        <v>597</v>
      </c>
      <c r="D16" s="273" t="s">
        <v>570</v>
      </c>
      <c r="E16" s="276" t="s">
        <v>576</v>
      </c>
      <c r="F16" s="273" t="s">
        <v>263</v>
      </c>
      <c r="G16" s="273" t="s">
        <v>69</v>
      </c>
      <c r="H16" s="273">
        <v>0</v>
      </c>
      <c r="I16" s="274" t="s">
        <v>196</v>
      </c>
      <c r="J16" s="274" t="s">
        <v>598</v>
      </c>
      <c r="K16" s="274" t="s">
        <v>599</v>
      </c>
    </row>
    <row r="17" spans="2:11" x14ac:dyDescent="0.2">
      <c r="B17" s="269" t="s">
        <v>277</v>
      </c>
      <c r="C17" s="269" t="s">
        <v>86</v>
      </c>
      <c r="D17" s="270" t="s">
        <v>570</v>
      </c>
      <c r="E17" s="271" t="s">
        <v>801</v>
      </c>
      <c r="F17" s="270" t="s">
        <v>68</v>
      </c>
      <c r="G17" s="270" t="s">
        <v>69</v>
      </c>
      <c r="H17" s="270">
        <v>8</v>
      </c>
      <c r="I17" s="269" t="s">
        <v>202</v>
      </c>
      <c r="J17" s="269" t="s">
        <v>589</v>
      </c>
      <c r="K17" s="269" t="s">
        <v>600</v>
      </c>
    </row>
    <row r="18" spans="2:11" x14ac:dyDescent="0.2">
      <c r="B18" s="269" t="s">
        <v>278</v>
      </c>
      <c r="C18" s="269" t="s">
        <v>87</v>
      </c>
      <c r="D18" s="270" t="s">
        <v>570</v>
      </c>
      <c r="E18" s="271" t="s">
        <v>801</v>
      </c>
      <c r="F18" s="270" t="s">
        <v>67</v>
      </c>
      <c r="G18" s="270" t="s">
        <v>69</v>
      </c>
      <c r="H18" s="270">
        <v>4</v>
      </c>
      <c r="I18" s="269" t="s">
        <v>202</v>
      </c>
      <c r="J18" s="269" t="s">
        <v>589</v>
      </c>
      <c r="K18" s="269" t="s">
        <v>601</v>
      </c>
    </row>
    <row r="19" spans="2:11" x14ac:dyDescent="0.2">
      <c r="B19" s="274" t="s">
        <v>279</v>
      </c>
      <c r="C19" s="274" t="s">
        <v>602</v>
      </c>
      <c r="D19" s="273" t="s">
        <v>570</v>
      </c>
      <c r="E19" s="271" t="s">
        <v>801</v>
      </c>
      <c r="F19" s="273" t="s">
        <v>68</v>
      </c>
      <c r="G19" s="273" t="s">
        <v>69</v>
      </c>
      <c r="H19" s="273">
        <v>8</v>
      </c>
      <c r="I19" s="274" t="s">
        <v>202</v>
      </c>
      <c r="J19" s="274" t="s">
        <v>589</v>
      </c>
      <c r="K19" s="274" t="s">
        <v>603</v>
      </c>
    </row>
    <row r="20" spans="2:11" x14ac:dyDescent="0.2">
      <c r="B20" s="269" t="s">
        <v>280</v>
      </c>
      <c r="C20" s="269" t="s">
        <v>89</v>
      </c>
      <c r="D20" s="270" t="s">
        <v>570</v>
      </c>
      <c r="E20" s="271" t="s">
        <v>801</v>
      </c>
      <c r="F20" s="270" t="s">
        <v>66</v>
      </c>
      <c r="G20" s="270" t="s">
        <v>71</v>
      </c>
      <c r="H20" s="270">
        <v>2</v>
      </c>
      <c r="I20" s="269" t="s">
        <v>202</v>
      </c>
      <c r="J20" s="269" t="s">
        <v>589</v>
      </c>
      <c r="K20" s="269" t="s">
        <v>604</v>
      </c>
    </row>
    <row r="21" spans="2:11" x14ac:dyDescent="0.2">
      <c r="B21" s="269" t="s">
        <v>281</v>
      </c>
      <c r="C21" s="269" t="s">
        <v>90</v>
      </c>
      <c r="D21" s="270" t="s">
        <v>570</v>
      </c>
      <c r="E21" s="271" t="s">
        <v>801</v>
      </c>
      <c r="F21" s="270" t="s">
        <v>66</v>
      </c>
      <c r="G21" s="270" t="s">
        <v>71</v>
      </c>
      <c r="H21" s="270">
        <v>2</v>
      </c>
      <c r="I21" s="269" t="s">
        <v>202</v>
      </c>
      <c r="J21" s="269" t="s">
        <v>589</v>
      </c>
      <c r="K21" s="269" t="s">
        <v>605</v>
      </c>
    </row>
    <row r="22" spans="2:11" x14ac:dyDescent="0.2">
      <c r="B22" s="269" t="s">
        <v>282</v>
      </c>
      <c r="C22" s="269" t="s">
        <v>91</v>
      </c>
      <c r="D22" s="270" t="s">
        <v>570</v>
      </c>
      <c r="E22" s="271" t="s">
        <v>576</v>
      </c>
      <c r="F22" s="270" t="s">
        <v>263</v>
      </c>
      <c r="G22" s="270" t="s">
        <v>69</v>
      </c>
      <c r="H22" s="270">
        <v>0</v>
      </c>
      <c r="I22" s="269" t="s">
        <v>202</v>
      </c>
      <c r="J22" s="269" t="s">
        <v>589</v>
      </c>
      <c r="K22" s="269" t="s">
        <v>606</v>
      </c>
    </row>
    <row r="23" spans="2:11" x14ac:dyDescent="0.2">
      <c r="B23" s="269" t="s">
        <v>283</v>
      </c>
      <c r="C23" s="269" t="s">
        <v>92</v>
      </c>
      <c r="D23" s="270" t="s">
        <v>570</v>
      </c>
      <c r="E23" s="271" t="s">
        <v>801</v>
      </c>
      <c r="F23" s="270" t="s">
        <v>67</v>
      </c>
      <c r="G23" s="273" t="s">
        <v>70</v>
      </c>
      <c r="H23" s="270">
        <v>4</v>
      </c>
      <c r="I23" s="269" t="s">
        <v>202</v>
      </c>
      <c r="J23" s="269" t="s">
        <v>589</v>
      </c>
      <c r="K23" s="269" t="s">
        <v>607</v>
      </c>
    </row>
    <row r="24" spans="2:11" x14ac:dyDescent="0.2">
      <c r="B24" s="269" t="s">
        <v>284</v>
      </c>
      <c r="C24" s="269" t="s">
        <v>608</v>
      </c>
      <c r="D24" s="270" t="s">
        <v>570</v>
      </c>
      <c r="E24" s="271" t="s">
        <v>576</v>
      </c>
      <c r="F24" s="270" t="s">
        <v>263</v>
      </c>
      <c r="G24" s="270" t="s">
        <v>69</v>
      </c>
      <c r="H24" s="273">
        <v>0</v>
      </c>
      <c r="I24" s="269" t="s">
        <v>202</v>
      </c>
      <c r="J24" s="269" t="s">
        <v>589</v>
      </c>
      <c r="K24" s="269" t="s">
        <v>609</v>
      </c>
    </row>
    <row r="25" spans="2:11" x14ac:dyDescent="0.2">
      <c r="B25" s="269" t="s">
        <v>286</v>
      </c>
      <c r="C25" s="269" t="s">
        <v>421</v>
      </c>
      <c r="D25" s="270" t="s">
        <v>570</v>
      </c>
      <c r="E25" s="276" t="s">
        <v>576</v>
      </c>
      <c r="F25" s="273" t="s">
        <v>263</v>
      </c>
      <c r="G25" s="273" t="s">
        <v>69</v>
      </c>
      <c r="H25" s="273">
        <v>0</v>
      </c>
      <c r="I25" s="269" t="s">
        <v>202</v>
      </c>
      <c r="J25" s="269" t="s">
        <v>589</v>
      </c>
      <c r="K25" s="269" t="s">
        <v>610</v>
      </c>
    </row>
    <row r="26" spans="2:11" x14ac:dyDescent="0.2">
      <c r="B26" s="269" t="s">
        <v>287</v>
      </c>
      <c r="C26" s="269" t="s">
        <v>93</v>
      </c>
      <c r="D26" s="270" t="s">
        <v>570</v>
      </c>
      <c r="E26" s="271" t="s">
        <v>576</v>
      </c>
      <c r="F26" s="270" t="s">
        <v>263</v>
      </c>
      <c r="G26" s="270" t="s">
        <v>69</v>
      </c>
      <c r="H26" s="270">
        <v>0</v>
      </c>
      <c r="I26" s="269" t="s">
        <v>202</v>
      </c>
      <c r="J26" s="269" t="s">
        <v>589</v>
      </c>
      <c r="K26" s="269" t="s">
        <v>611</v>
      </c>
    </row>
    <row r="27" spans="2:11" x14ac:dyDescent="0.2">
      <c r="B27" s="269" t="s">
        <v>289</v>
      </c>
      <c r="C27" s="269" t="s">
        <v>95</v>
      </c>
      <c r="D27" s="270" t="s">
        <v>570</v>
      </c>
      <c r="E27" s="276" t="s">
        <v>576</v>
      </c>
      <c r="F27" s="273" t="s">
        <v>263</v>
      </c>
      <c r="G27" s="273" t="s">
        <v>69</v>
      </c>
      <c r="H27" s="273">
        <v>0</v>
      </c>
      <c r="I27" s="269" t="s">
        <v>612</v>
      </c>
      <c r="J27" s="269" t="s">
        <v>613</v>
      </c>
      <c r="K27" s="269" t="s">
        <v>614</v>
      </c>
    </row>
    <row r="28" spans="2:11" x14ac:dyDescent="0.2">
      <c r="B28" s="269" t="s">
        <v>290</v>
      </c>
      <c r="C28" s="269" t="s">
        <v>615</v>
      </c>
      <c r="D28" s="270" t="s">
        <v>570</v>
      </c>
      <c r="E28" s="271" t="s">
        <v>801</v>
      </c>
      <c r="F28" s="270" t="s">
        <v>68</v>
      </c>
      <c r="G28" s="270" t="s">
        <v>69</v>
      </c>
      <c r="H28" s="270">
        <v>8</v>
      </c>
      <c r="I28" s="269" t="s">
        <v>612</v>
      </c>
      <c r="J28" s="269" t="s">
        <v>613</v>
      </c>
      <c r="K28" s="269" t="s">
        <v>616</v>
      </c>
    </row>
    <row r="29" spans="2:11" x14ac:dyDescent="0.2">
      <c r="B29" s="269" t="s">
        <v>288</v>
      </c>
      <c r="C29" s="269" t="s">
        <v>617</v>
      </c>
      <c r="D29" s="270" t="s">
        <v>570</v>
      </c>
      <c r="E29" s="271" t="s">
        <v>801</v>
      </c>
      <c r="F29" s="270" t="s">
        <v>68</v>
      </c>
      <c r="G29" s="270" t="s">
        <v>69</v>
      </c>
      <c r="H29" s="270">
        <v>8</v>
      </c>
      <c r="I29" s="269" t="s">
        <v>612</v>
      </c>
      <c r="J29" s="269" t="s">
        <v>613</v>
      </c>
      <c r="K29" s="269" t="s">
        <v>618</v>
      </c>
    </row>
    <row r="30" spans="2:11" x14ac:dyDescent="0.2">
      <c r="B30" s="274" t="s">
        <v>292</v>
      </c>
      <c r="C30" s="274" t="s">
        <v>98</v>
      </c>
      <c r="D30" s="273" t="s">
        <v>570</v>
      </c>
      <c r="E30" s="271" t="s">
        <v>801</v>
      </c>
      <c r="F30" s="273" t="s">
        <v>68</v>
      </c>
      <c r="G30" s="273" t="s">
        <v>69</v>
      </c>
      <c r="H30" s="273">
        <v>8</v>
      </c>
      <c r="I30" s="274" t="s">
        <v>612</v>
      </c>
      <c r="J30" s="274" t="s">
        <v>613</v>
      </c>
      <c r="K30" s="274" t="s">
        <v>619</v>
      </c>
    </row>
    <row r="31" spans="2:11" x14ac:dyDescent="0.2">
      <c r="B31" s="269" t="s">
        <v>293</v>
      </c>
      <c r="C31" s="269" t="s">
        <v>99</v>
      </c>
      <c r="D31" s="270" t="s">
        <v>570</v>
      </c>
      <c r="E31" s="271" t="s">
        <v>801</v>
      </c>
      <c r="F31" s="273" t="s">
        <v>67</v>
      </c>
      <c r="G31" s="270" t="s">
        <v>69</v>
      </c>
      <c r="H31" s="273">
        <v>4</v>
      </c>
      <c r="I31" s="269" t="s">
        <v>612</v>
      </c>
      <c r="J31" s="269" t="s">
        <v>613</v>
      </c>
      <c r="K31" s="269" t="s">
        <v>620</v>
      </c>
    </row>
    <row r="32" spans="2:11" x14ac:dyDescent="0.2">
      <c r="B32" s="269" t="s">
        <v>294</v>
      </c>
      <c r="C32" s="269" t="s">
        <v>61</v>
      </c>
      <c r="D32" s="270" t="s">
        <v>570</v>
      </c>
      <c r="E32" s="271" t="s">
        <v>801</v>
      </c>
      <c r="F32" s="270" t="s">
        <v>66</v>
      </c>
      <c r="G32" s="270" t="s">
        <v>71</v>
      </c>
      <c r="H32" s="270">
        <v>2</v>
      </c>
      <c r="I32" s="269" t="s">
        <v>612</v>
      </c>
      <c r="J32" s="269" t="s">
        <v>613</v>
      </c>
      <c r="K32" s="269" t="s">
        <v>621</v>
      </c>
    </row>
    <row r="33" spans="2:11" x14ac:dyDescent="0.2">
      <c r="B33" s="269" t="s">
        <v>295</v>
      </c>
      <c r="C33" s="269" t="s">
        <v>100</v>
      </c>
      <c r="D33" s="270" t="s">
        <v>570</v>
      </c>
      <c r="E33" s="271" t="s">
        <v>801</v>
      </c>
      <c r="F33" s="270" t="s">
        <v>67</v>
      </c>
      <c r="G33" s="273" t="s">
        <v>70</v>
      </c>
      <c r="H33" s="270">
        <v>4</v>
      </c>
      <c r="I33" s="269" t="s">
        <v>612</v>
      </c>
      <c r="J33" s="269" t="s">
        <v>613</v>
      </c>
      <c r="K33" s="269" t="s">
        <v>622</v>
      </c>
    </row>
    <row r="34" spans="2:11" x14ac:dyDescent="0.2">
      <c r="B34" s="269" t="s">
        <v>296</v>
      </c>
      <c r="C34" s="269" t="s">
        <v>412</v>
      </c>
      <c r="D34" s="270" t="s">
        <v>570</v>
      </c>
      <c r="E34" s="271" t="s">
        <v>801</v>
      </c>
      <c r="F34" s="270" t="s">
        <v>66</v>
      </c>
      <c r="G34" s="270" t="s">
        <v>71</v>
      </c>
      <c r="H34" s="270">
        <v>2</v>
      </c>
      <c r="I34" s="269" t="s">
        <v>571</v>
      </c>
      <c r="J34" s="269" t="s">
        <v>623</v>
      </c>
      <c r="K34" s="269" t="s">
        <v>624</v>
      </c>
    </row>
    <row r="35" spans="2:11" x14ac:dyDescent="0.2">
      <c r="B35" s="269" t="s">
        <v>297</v>
      </c>
      <c r="C35" s="269" t="s">
        <v>101</v>
      </c>
      <c r="D35" s="270" t="s">
        <v>570</v>
      </c>
      <c r="E35" s="271" t="s">
        <v>576</v>
      </c>
      <c r="F35" s="270" t="s">
        <v>263</v>
      </c>
      <c r="G35" s="270" t="s">
        <v>69</v>
      </c>
      <c r="H35" s="270">
        <v>0</v>
      </c>
      <c r="I35" s="269" t="s">
        <v>571</v>
      </c>
      <c r="J35" s="269" t="s">
        <v>572</v>
      </c>
      <c r="K35" s="269" t="s">
        <v>625</v>
      </c>
    </row>
    <row r="36" spans="2:11" x14ac:dyDescent="0.2">
      <c r="B36" s="269" t="s">
        <v>298</v>
      </c>
      <c r="C36" s="269" t="s">
        <v>456</v>
      </c>
      <c r="D36" s="270" t="s">
        <v>570</v>
      </c>
      <c r="E36" s="276" t="s">
        <v>576</v>
      </c>
      <c r="F36" s="273" t="s">
        <v>263</v>
      </c>
      <c r="G36" s="273" t="s">
        <v>69</v>
      </c>
      <c r="H36" s="273">
        <v>0</v>
      </c>
      <c r="I36" s="269" t="s">
        <v>196</v>
      </c>
      <c r="J36" s="269" t="s">
        <v>598</v>
      </c>
      <c r="K36" s="269" t="s">
        <v>626</v>
      </c>
    </row>
    <row r="37" spans="2:11" x14ac:dyDescent="0.2">
      <c r="B37" s="269" t="s">
        <v>299</v>
      </c>
      <c r="C37" s="269" t="s">
        <v>102</v>
      </c>
      <c r="D37" s="270" t="s">
        <v>556</v>
      </c>
      <c r="E37" s="271" t="s">
        <v>801</v>
      </c>
      <c r="F37" s="270" t="s">
        <v>68</v>
      </c>
      <c r="G37" s="270" t="s">
        <v>69</v>
      </c>
      <c r="H37" s="270">
        <v>8</v>
      </c>
      <c r="I37" s="269" t="s">
        <v>203</v>
      </c>
      <c r="J37" s="269" t="s">
        <v>627</v>
      </c>
      <c r="K37" s="269" t="s">
        <v>628</v>
      </c>
    </row>
    <row r="38" spans="2:11" x14ac:dyDescent="0.2">
      <c r="B38" s="269" t="s">
        <v>300</v>
      </c>
      <c r="C38" s="269" t="s">
        <v>103</v>
      </c>
      <c r="D38" s="270" t="s">
        <v>556</v>
      </c>
      <c r="E38" s="271" t="s">
        <v>801</v>
      </c>
      <c r="F38" s="270" t="s">
        <v>68</v>
      </c>
      <c r="G38" s="270" t="s">
        <v>69</v>
      </c>
      <c r="H38" s="270">
        <v>8</v>
      </c>
      <c r="I38" s="269" t="s">
        <v>199</v>
      </c>
      <c r="J38" s="269" t="s">
        <v>578</v>
      </c>
      <c r="K38" s="269" t="s">
        <v>629</v>
      </c>
    </row>
    <row r="39" spans="2:11" x14ac:dyDescent="0.2">
      <c r="B39" s="269" t="s">
        <v>301</v>
      </c>
      <c r="C39" s="269" t="s">
        <v>104</v>
      </c>
      <c r="D39" s="270" t="s">
        <v>555</v>
      </c>
      <c r="E39" s="271" t="s">
        <v>576</v>
      </c>
      <c r="F39" s="270" t="s">
        <v>263</v>
      </c>
      <c r="G39" s="270" t="s">
        <v>69</v>
      </c>
      <c r="H39" s="270">
        <v>0</v>
      </c>
      <c r="I39" s="269" t="s">
        <v>197</v>
      </c>
      <c r="J39" s="269" t="s">
        <v>583</v>
      </c>
      <c r="K39" s="269" t="s">
        <v>630</v>
      </c>
    </row>
    <row r="40" spans="2:11" x14ac:dyDescent="0.2">
      <c r="B40" s="269" t="s">
        <v>302</v>
      </c>
      <c r="C40" s="269" t="s">
        <v>105</v>
      </c>
      <c r="D40" s="270" t="s">
        <v>556</v>
      </c>
      <c r="E40" s="271" t="s">
        <v>801</v>
      </c>
      <c r="F40" s="270" t="s">
        <v>68</v>
      </c>
      <c r="G40" s="270" t="s">
        <v>69</v>
      </c>
      <c r="H40" s="270">
        <v>8</v>
      </c>
      <c r="I40" s="269" t="s">
        <v>612</v>
      </c>
      <c r="J40" s="269" t="s">
        <v>613</v>
      </c>
      <c r="K40" s="269" t="s">
        <v>631</v>
      </c>
    </row>
    <row r="41" spans="2:11" x14ac:dyDescent="0.2">
      <c r="B41" s="269" t="s">
        <v>303</v>
      </c>
      <c r="C41" s="269" t="s">
        <v>106</v>
      </c>
      <c r="D41" s="270" t="s">
        <v>556</v>
      </c>
      <c r="E41" s="271" t="s">
        <v>801</v>
      </c>
      <c r="F41" s="270" t="s">
        <v>68</v>
      </c>
      <c r="G41" s="270" t="s">
        <v>69</v>
      </c>
      <c r="H41" s="270">
        <v>8</v>
      </c>
      <c r="I41" s="269" t="s">
        <v>197</v>
      </c>
      <c r="J41" s="269" t="s">
        <v>583</v>
      </c>
      <c r="K41" s="269" t="s">
        <v>632</v>
      </c>
    </row>
    <row r="42" spans="2:11" x14ac:dyDescent="0.2">
      <c r="B42" s="269" t="s">
        <v>304</v>
      </c>
      <c r="C42" s="269" t="s">
        <v>633</v>
      </c>
      <c r="D42" s="270" t="s">
        <v>555</v>
      </c>
      <c r="E42" s="276" t="s">
        <v>576</v>
      </c>
      <c r="F42" s="273" t="s">
        <v>263</v>
      </c>
      <c r="G42" s="273" t="s">
        <v>69</v>
      </c>
      <c r="H42" s="273">
        <v>0</v>
      </c>
      <c r="I42" s="269" t="s">
        <v>202</v>
      </c>
      <c r="J42" s="269" t="s">
        <v>589</v>
      </c>
      <c r="K42" s="269" t="s">
        <v>634</v>
      </c>
    </row>
    <row r="43" spans="2:11" x14ac:dyDescent="0.2">
      <c r="B43" s="269" t="s">
        <v>305</v>
      </c>
      <c r="C43" s="269" t="s">
        <v>107</v>
      </c>
      <c r="D43" s="270" t="s">
        <v>570</v>
      </c>
      <c r="E43" s="271" t="s">
        <v>801</v>
      </c>
      <c r="F43" s="270" t="s">
        <v>68</v>
      </c>
      <c r="G43" s="270" t="s">
        <v>69</v>
      </c>
      <c r="H43" s="270">
        <v>8</v>
      </c>
      <c r="I43" s="269" t="s">
        <v>571</v>
      </c>
      <c r="J43" s="269" t="s">
        <v>623</v>
      </c>
      <c r="K43" s="272" t="s">
        <v>635</v>
      </c>
    </row>
    <row r="44" spans="2:11" x14ac:dyDescent="0.2">
      <c r="B44" s="269" t="s">
        <v>306</v>
      </c>
      <c r="C44" s="269" t="s">
        <v>636</v>
      </c>
      <c r="D44" s="270" t="s">
        <v>570</v>
      </c>
      <c r="E44" s="271" t="s">
        <v>801</v>
      </c>
      <c r="F44" s="270" t="s">
        <v>68</v>
      </c>
      <c r="G44" s="270" t="s">
        <v>69</v>
      </c>
      <c r="H44" s="270">
        <v>8</v>
      </c>
      <c r="I44" s="269" t="s">
        <v>571</v>
      </c>
      <c r="J44" s="269" t="s">
        <v>572</v>
      </c>
      <c r="K44" s="269" t="s">
        <v>637</v>
      </c>
    </row>
    <row r="45" spans="2:11" x14ac:dyDescent="0.2">
      <c r="B45" s="277" t="s">
        <v>307</v>
      </c>
      <c r="C45" s="269" t="s">
        <v>109</v>
      </c>
      <c r="D45" s="270" t="s">
        <v>570</v>
      </c>
      <c r="E45" s="276" t="s">
        <v>576</v>
      </c>
      <c r="F45" s="273" t="s">
        <v>263</v>
      </c>
      <c r="G45" s="273" t="s">
        <v>69</v>
      </c>
      <c r="H45" s="273">
        <v>0</v>
      </c>
      <c r="I45" s="269" t="s">
        <v>571</v>
      </c>
      <c r="J45" s="269" t="s">
        <v>572</v>
      </c>
      <c r="K45" s="269" t="s">
        <v>638</v>
      </c>
    </row>
    <row r="46" spans="2:11" x14ac:dyDescent="0.2">
      <c r="B46" s="269" t="s">
        <v>308</v>
      </c>
      <c r="C46" s="269" t="s">
        <v>110</v>
      </c>
      <c r="D46" s="270" t="s">
        <v>570</v>
      </c>
      <c r="E46" s="271" t="s">
        <v>801</v>
      </c>
      <c r="F46" s="270" t="s">
        <v>67</v>
      </c>
      <c r="G46" s="273" t="s">
        <v>70</v>
      </c>
      <c r="H46" s="270">
        <v>4</v>
      </c>
      <c r="I46" s="269" t="s">
        <v>571</v>
      </c>
      <c r="J46" s="269" t="s">
        <v>572</v>
      </c>
      <c r="K46" s="269" t="s">
        <v>639</v>
      </c>
    </row>
    <row r="47" spans="2:11" x14ac:dyDescent="0.2">
      <c r="B47" s="269" t="s">
        <v>309</v>
      </c>
      <c r="C47" s="269" t="s">
        <v>640</v>
      </c>
      <c r="D47" s="270" t="s">
        <v>570</v>
      </c>
      <c r="E47" s="276" t="s">
        <v>576</v>
      </c>
      <c r="F47" s="273" t="s">
        <v>263</v>
      </c>
      <c r="G47" s="273" t="s">
        <v>69</v>
      </c>
      <c r="H47" s="273">
        <v>0</v>
      </c>
      <c r="I47" s="269" t="s">
        <v>571</v>
      </c>
      <c r="J47" s="269" t="s">
        <v>572</v>
      </c>
      <c r="K47" s="269" t="s">
        <v>641</v>
      </c>
    </row>
    <row r="48" spans="2:11" x14ac:dyDescent="0.2">
      <c r="B48" s="269" t="s">
        <v>311</v>
      </c>
      <c r="C48" s="269" t="s">
        <v>113</v>
      </c>
      <c r="D48" s="270" t="s">
        <v>570</v>
      </c>
      <c r="E48" s="271" t="s">
        <v>801</v>
      </c>
      <c r="F48" s="273" t="s">
        <v>67</v>
      </c>
      <c r="G48" s="270" t="s">
        <v>69</v>
      </c>
      <c r="H48" s="273">
        <v>4</v>
      </c>
      <c r="I48" s="269" t="s">
        <v>571</v>
      </c>
      <c r="J48" s="269" t="s">
        <v>642</v>
      </c>
      <c r="K48" s="269" t="s">
        <v>643</v>
      </c>
    </row>
    <row r="49" spans="2:11" x14ac:dyDescent="0.2">
      <c r="B49" s="269" t="s">
        <v>313</v>
      </c>
      <c r="C49" s="269" t="s">
        <v>115</v>
      </c>
      <c r="D49" s="270" t="s">
        <v>570</v>
      </c>
      <c r="E49" s="271" t="s">
        <v>576</v>
      </c>
      <c r="F49" s="278" t="s">
        <v>263</v>
      </c>
      <c r="G49" s="270" t="s">
        <v>69</v>
      </c>
      <c r="H49" s="270">
        <v>0</v>
      </c>
      <c r="I49" s="269" t="s">
        <v>571</v>
      </c>
      <c r="J49" s="269" t="s">
        <v>572</v>
      </c>
      <c r="K49" s="269" t="s">
        <v>644</v>
      </c>
    </row>
    <row r="50" spans="2:11" x14ac:dyDescent="0.2">
      <c r="B50" s="269" t="s">
        <v>314</v>
      </c>
      <c r="C50" s="269" t="s">
        <v>116</v>
      </c>
      <c r="D50" s="270" t="s">
        <v>556</v>
      </c>
      <c r="E50" s="271" t="s">
        <v>801</v>
      </c>
      <c r="F50" s="270" t="s">
        <v>68</v>
      </c>
      <c r="G50" s="270" t="s">
        <v>69</v>
      </c>
      <c r="H50" s="270">
        <v>8</v>
      </c>
      <c r="I50" s="269" t="s">
        <v>203</v>
      </c>
      <c r="J50" s="269" t="s">
        <v>627</v>
      </c>
      <c r="K50" s="269" t="s">
        <v>645</v>
      </c>
    </row>
    <row r="51" spans="2:11" x14ac:dyDescent="0.2">
      <c r="B51" s="269" t="s">
        <v>315</v>
      </c>
      <c r="C51" s="269" t="s">
        <v>56</v>
      </c>
      <c r="D51" s="270" t="s">
        <v>555</v>
      </c>
      <c r="E51" s="271" t="s">
        <v>801</v>
      </c>
      <c r="F51" s="270" t="s">
        <v>66</v>
      </c>
      <c r="G51" s="270" t="s">
        <v>71</v>
      </c>
      <c r="H51" s="270">
        <v>2</v>
      </c>
      <c r="I51" s="269" t="s">
        <v>201</v>
      </c>
      <c r="J51" s="269" t="s">
        <v>574</v>
      </c>
      <c r="K51" s="269" t="s">
        <v>646</v>
      </c>
    </row>
    <row r="52" spans="2:11" x14ac:dyDescent="0.2">
      <c r="B52" s="279" t="s">
        <v>316</v>
      </c>
      <c r="C52" s="269" t="s">
        <v>57</v>
      </c>
      <c r="D52" s="270" t="s">
        <v>555</v>
      </c>
      <c r="E52" s="271" t="s">
        <v>801</v>
      </c>
      <c r="F52" s="270" t="s">
        <v>66</v>
      </c>
      <c r="G52" s="270" t="s">
        <v>71</v>
      </c>
      <c r="H52" s="270">
        <v>2</v>
      </c>
      <c r="I52" s="269" t="s">
        <v>647</v>
      </c>
      <c r="J52" s="269" t="s">
        <v>648</v>
      </c>
      <c r="K52" s="279" t="s">
        <v>649</v>
      </c>
    </row>
    <row r="53" spans="2:11" x14ac:dyDescent="0.2">
      <c r="B53" s="269" t="s">
        <v>317</v>
      </c>
      <c r="C53" s="269" t="s">
        <v>117</v>
      </c>
      <c r="D53" s="270" t="s">
        <v>555</v>
      </c>
      <c r="E53" s="271" t="s">
        <v>576</v>
      </c>
      <c r="F53" s="270" t="s">
        <v>263</v>
      </c>
      <c r="G53" s="270" t="s">
        <v>69</v>
      </c>
      <c r="H53" s="270">
        <v>0</v>
      </c>
      <c r="I53" s="269" t="s">
        <v>571</v>
      </c>
      <c r="J53" s="269" t="s">
        <v>642</v>
      </c>
      <c r="K53" s="269" t="s">
        <v>650</v>
      </c>
    </row>
    <row r="54" spans="2:11" x14ac:dyDescent="0.2">
      <c r="B54" s="274" t="s">
        <v>318</v>
      </c>
      <c r="C54" s="269" t="s">
        <v>118</v>
      </c>
      <c r="D54" s="270" t="s">
        <v>570</v>
      </c>
      <c r="E54" s="271" t="s">
        <v>801</v>
      </c>
      <c r="F54" s="270" t="s">
        <v>68</v>
      </c>
      <c r="G54" s="270" t="s">
        <v>69</v>
      </c>
      <c r="H54" s="270">
        <v>8</v>
      </c>
      <c r="I54" s="269" t="s">
        <v>571</v>
      </c>
      <c r="J54" s="269" t="s">
        <v>572</v>
      </c>
      <c r="K54" s="269" t="s">
        <v>651</v>
      </c>
    </row>
    <row r="55" spans="2:11" x14ac:dyDescent="0.2">
      <c r="B55" s="269" t="s">
        <v>319</v>
      </c>
      <c r="C55" s="269" t="s">
        <v>119</v>
      </c>
      <c r="D55" s="270" t="s">
        <v>556</v>
      </c>
      <c r="E55" s="271" t="s">
        <v>801</v>
      </c>
      <c r="F55" s="270" t="s">
        <v>68</v>
      </c>
      <c r="G55" s="270" t="s">
        <v>69</v>
      </c>
      <c r="H55" s="270">
        <v>8</v>
      </c>
      <c r="I55" s="269" t="s">
        <v>647</v>
      </c>
      <c r="J55" s="269" t="s">
        <v>648</v>
      </c>
      <c r="K55" s="269" t="s">
        <v>652</v>
      </c>
    </row>
    <row r="56" spans="2:11" x14ac:dyDescent="0.2">
      <c r="B56" s="269" t="s">
        <v>320</v>
      </c>
      <c r="C56" s="269" t="s">
        <v>120</v>
      </c>
      <c r="D56" s="270" t="s">
        <v>556</v>
      </c>
      <c r="E56" s="271" t="s">
        <v>801</v>
      </c>
      <c r="F56" s="273" t="s">
        <v>67</v>
      </c>
      <c r="G56" s="273" t="s">
        <v>70</v>
      </c>
      <c r="H56" s="270">
        <v>4</v>
      </c>
      <c r="I56" s="269" t="s">
        <v>203</v>
      </c>
      <c r="J56" s="269" t="s">
        <v>627</v>
      </c>
      <c r="K56" s="269" t="s">
        <v>653</v>
      </c>
    </row>
    <row r="57" spans="2:11" x14ac:dyDescent="0.2">
      <c r="B57" s="269" t="s">
        <v>321</v>
      </c>
      <c r="C57" s="269" t="s">
        <v>121</v>
      </c>
      <c r="D57" s="270" t="s">
        <v>556</v>
      </c>
      <c r="E57" s="271" t="s">
        <v>801</v>
      </c>
      <c r="F57" s="270" t="s">
        <v>67</v>
      </c>
      <c r="G57" s="270" t="s">
        <v>69</v>
      </c>
      <c r="H57" s="270">
        <v>4</v>
      </c>
      <c r="I57" s="269" t="s">
        <v>203</v>
      </c>
      <c r="J57" s="269" t="s">
        <v>627</v>
      </c>
      <c r="K57" s="269" t="s">
        <v>654</v>
      </c>
    </row>
    <row r="58" spans="2:11" x14ac:dyDescent="0.2">
      <c r="B58" s="274" t="s">
        <v>655</v>
      </c>
      <c r="C58" s="274" t="s">
        <v>656</v>
      </c>
      <c r="D58" s="273" t="s">
        <v>556</v>
      </c>
      <c r="E58" s="271" t="s">
        <v>801</v>
      </c>
      <c r="F58" s="273" t="s">
        <v>68</v>
      </c>
      <c r="G58" s="273" t="s">
        <v>69</v>
      </c>
      <c r="H58" s="273">
        <v>8</v>
      </c>
      <c r="I58" s="274" t="s">
        <v>612</v>
      </c>
      <c r="J58" s="274" t="s">
        <v>613</v>
      </c>
      <c r="K58" s="274" t="s">
        <v>657</v>
      </c>
    </row>
    <row r="59" spans="2:11" x14ac:dyDescent="0.2">
      <c r="B59" s="269" t="s">
        <v>322</v>
      </c>
      <c r="C59" s="269" t="s">
        <v>122</v>
      </c>
      <c r="D59" s="270" t="s">
        <v>555</v>
      </c>
      <c r="E59" s="271" t="s">
        <v>576</v>
      </c>
      <c r="F59" s="270" t="s">
        <v>263</v>
      </c>
      <c r="G59" s="270" t="s">
        <v>69</v>
      </c>
      <c r="H59" s="270">
        <v>0</v>
      </c>
      <c r="I59" s="269" t="s">
        <v>199</v>
      </c>
      <c r="J59" s="269" t="s">
        <v>578</v>
      </c>
      <c r="K59" s="269" t="s">
        <v>658</v>
      </c>
    </row>
    <row r="60" spans="2:11" x14ac:dyDescent="0.2">
      <c r="B60" s="279" t="s">
        <v>323</v>
      </c>
      <c r="C60" s="269" t="s">
        <v>659</v>
      </c>
      <c r="D60" s="270" t="s">
        <v>570</v>
      </c>
      <c r="E60" s="271" t="s">
        <v>801</v>
      </c>
      <c r="F60" s="270" t="s">
        <v>68</v>
      </c>
      <c r="G60" s="270" t="s">
        <v>69</v>
      </c>
      <c r="H60" s="270">
        <v>8</v>
      </c>
      <c r="I60" s="269" t="s">
        <v>571</v>
      </c>
      <c r="J60" s="269" t="s">
        <v>572</v>
      </c>
      <c r="K60" s="279" t="s">
        <v>660</v>
      </c>
    </row>
    <row r="61" spans="2:11" x14ac:dyDescent="0.2">
      <c r="B61" s="269" t="s">
        <v>324</v>
      </c>
      <c r="C61" s="269" t="s">
        <v>124</v>
      </c>
      <c r="D61" s="270" t="s">
        <v>555</v>
      </c>
      <c r="E61" s="271" t="s">
        <v>801</v>
      </c>
      <c r="F61" s="270" t="s">
        <v>68</v>
      </c>
      <c r="G61" s="270" t="s">
        <v>69</v>
      </c>
      <c r="H61" s="270">
        <v>8</v>
      </c>
      <c r="I61" s="269" t="s">
        <v>199</v>
      </c>
      <c r="J61" s="269" t="s">
        <v>578</v>
      </c>
      <c r="K61" s="269" t="s">
        <v>661</v>
      </c>
    </row>
    <row r="62" spans="2:11" x14ac:dyDescent="0.2">
      <c r="B62" s="269" t="s">
        <v>325</v>
      </c>
      <c r="C62" s="269" t="s">
        <v>662</v>
      </c>
      <c r="D62" s="270" t="s">
        <v>555</v>
      </c>
      <c r="E62" s="271" t="s">
        <v>801</v>
      </c>
      <c r="F62" s="270" t="s">
        <v>68</v>
      </c>
      <c r="G62" s="270" t="s">
        <v>69</v>
      </c>
      <c r="H62" s="270">
        <v>8</v>
      </c>
      <c r="I62" s="269" t="s">
        <v>199</v>
      </c>
      <c r="J62" s="269" t="s">
        <v>578</v>
      </c>
      <c r="K62" s="269" t="s">
        <v>663</v>
      </c>
    </row>
    <row r="63" spans="2:11" x14ac:dyDescent="0.2">
      <c r="B63" s="269" t="s">
        <v>326</v>
      </c>
      <c r="C63" s="269" t="s">
        <v>126</v>
      </c>
      <c r="D63" s="270" t="s">
        <v>555</v>
      </c>
      <c r="E63" s="271" t="s">
        <v>576</v>
      </c>
      <c r="F63" s="270" t="s">
        <v>263</v>
      </c>
      <c r="G63" s="270" t="s">
        <v>69</v>
      </c>
      <c r="H63" s="270">
        <v>0</v>
      </c>
      <c r="I63" s="269" t="s">
        <v>197</v>
      </c>
      <c r="J63" s="269" t="s">
        <v>583</v>
      </c>
      <c r="K63" s="269" t="s">
        <v>664</v>
      </c>
    </row>
    <row r="64" spans="2:11" x14ac:dyDescent="0.2">
      <c r="B64" s="269" t="s">
        <v>327</v>
      </c>
      <c r="C64" s="269" t="s">
        <v>127</v>
      </c>
      <c r="D64" s="270" t="s">
        <v>555</v>
      </c>
      <c r="E64" s="271" t="s">
        <v>576</v>
      </c>
      <c r="F64" s="270" t="s">
        <v>263</v>
      </c>
      <c r="G64" s="270" t="s">
        <v>69</v>
      </c>
      <c r="H64" s="270">
        <v>0</v>
      </c>
      <c r="I64" s="269" t="s">
        <v>647</v>
      </c>
      <c r="J64" s="269" t="s">
        <v>648</v>
      </c>
      <c r="K64" s="269" t="s">
        <v>665</v>
      </c>
    </row>
    <row r="65" spans="2:11" x14ac:dyDescent="0.2">
      <c r="B65" s="269" t="s">
        <v>328</v>
      </c>
      <c r="C65" s="269" t="s">
        <v>666</v>
      </c>
      <c r="D65" s="270" t="s">
        <v>555</v>
      </c>
      <c r="E65" s="271" t="s">
        <v>801</v>
      </c>
      <c r="F65" s="270" t="s">
        <v>68</v>
      </c>
      <c r="G65" s="273" t="s">
        <v>70</v>
      </c>
      <c r="H65" s="270">
        <v>8</v>
      </c>
      <c r="I65" s="269" t="s">
        <v>202</v>
      </c>
      <c r="J65" s="269" t="s">
        <v>589</v>
      </c>
      <c r="K65" s="269" t="s">
        <v>667</v>
      </c>
    </row>
    <row r="66" spans="2:11" x14ac:dyDescent="0.2">
      <c r="B66" s="269" t="s">
        <v>329</v>
      </c>
      <c r="C66" s="269" t="s">
        <v>129</v>
      </c>
      <c r="D66" s="270" t="s">
        <v>556</v>
      </c>
      <c r="E66" s="271" t="s">
        <v>801</v>
      </c>
      <c r="F66" s="270" t="s">
        <v>68</v>
      </c>
      <c r="G66" s="273" t="s">
        <v>70</v>
      </c>
      <c r="H66" s="270">
        <v>8</v>
      </c>
      <c r="I66" s="269" t="s">
        <v>203</v>
      </c>
      <c r="J66" s="269" t="s">
        <v>627</v>
      </c>
      <c r="K66" s="269" t="s">
        <v>668</v>
      </c>
    </row>
    <row r="67" spans="2:11" x14ac:dyDescent="0.2">
      <c r="B67" s="269" t="s">
        <v>330</v>
      </c>
      <c r="C67" s="269" t="s">
        <v>130</v>
      </c>
      <c r="D67" s="270" t="s">
        <v>556</v>
      </c>
      <c r="E67" s="271" t="s">
        <v>801</v>
      </c>
      <c r="F67" s="270" t="s">
        <v>68</v>
      </c>
      <c r="G67" s="273" t="s">
        <v>70</v>
      </c>
      <c r="H67" s="270">
        <v>8</v>
      </c>
      <c r="I67" s="269" t="s">
        <v>203</v>
      </c>
      <c r="J67" s="269" t="s">
        <v>627</v>
      </c>
      <c r="K67" s="269" t="s">
        <v>669</v>
      </c>
    </row>
    <row r="68" spans="2:11" x14ac:dyDescent="0.2">
      <c r="B68" s="269" t="s">
        <v>331</v>
      </c>
      <c r="C68" s="269" t="s">
        <v>131</v>
      </c>
      <c r="D68" s="270" t="s">
        <v>570</v>
      </c>
      <c r="E68" s="276" t="s">
        <v>576</v>
      </c>
      <c r="F68" s="273" t="s">
        <v>263</v>
      </c>
      <c r="G68" s="273" t="s">
        <v>69</v>
      </c>
      <c r="H68" s="273">
        <v>0</v>
      </c>
      <c r="I68" s="269" t="s">
        <v>202</v>
      </c>
      <c r="J68" s="269" t="s">
        <v>589</v>
      </c>
      <c r="K68" s="269" t="s">
        <v>670</v>
      </c>
    </row>
    <row r="69" spans="2:11" ht="12.6" customHeight="1" x14ac:dyDescent="0.2">
      <c r="B69" s="269" t="s">
        <v>332</v>
      </c>
      <c r="C69" s="269" t="s">
        <v>132</v>
      </c>
      <c r="D69" s="270" t="s">
        <v>556</v>
      </c>
      <c r="E69" s="271" t="s">
        <v>801</v>
      </c>
      <c r="F69" s="270" t="s">
        <v>67</v>
      </c>
      <c r="G69" s="273" t="s">
        <v>70</v>
      </c>
      <c r="H69" s="270">
        <v>4</v>
      </c>
      <c r="I69" s="269" t="s">
        <v>199</v>
      </c>
      <c r="J69" s="269" t="s">
        <v>578</v>
      </c>
      <c r="K69" s="269" t="s">
        <v>671</v>
      </c>
    </row>
    <row r="70" spans="2:11" x14ac:dyDescent="0.2">
      <c r="B70" s="270" t="s">
        <v>333</v>
      </c>
      <c r="C70" s="269" t="s">
        <v>672</v>
      </c>
      <c r="D70" s="270" t="s">
        <v>570</v>
      </c>
      <c r="E70" s="276" t="s">
        <v>576</v>
      </c>
      <c r="F70" s="273" t="s">
        <v>263</v>
      </c>
      <c r="G70" s="273" t="s">
        <v>69</v>
      </c>
      <c r="H70" s="273">
        <v>0</v>
      </c>
      <c r="I70" s="269" t="s">
        <v>571</v>
      </c>
      <c r="J70" s="269" t="s">
        <v>572</v>
      </c>
      <c r="K70" s="269" t="s">
        <v>673</v>
      </c>
    </row>
    <row r="71" spans="2:11" x14ac:dyDescent="0.2">
      <c r="B71" s="273" t="s">
        <v>334</v>
      </c>
      <c r="C71" s="269" t="s">
        <v>674</v>
      </c>
      <c r="D71" s="270" t="s">
        <v>570</v>
      </c>
      <c r="E71" s="271" t="s">
        <v>801</v>
      </c>
      <c r="F71" s="273" t="s">
        <v>66</v>
      </c>
      <c r="G71" s="273" t="s">
        <v>71</v>
      </c>
      <c r="H71" s="273">
        <v>2</v>
      </c>
      <c r="I71" s="269" t="s">
        <v>571</v>
      </c>
      <c r="J71" s="269" t="s">
        <v>572</v>
      </c>
      <c r="K71" s="269" t="s">
        <v>673</v>
      </c>
    </row>
    <row r="72" spans="2:11" x14ac:dyDescent="0.2">
      <c r="B72" s="269" t="s">
        <v>335</v>
      </c>
      <c r="C72" s="269" t="s">
        <v>134</v>
      </c>
      <c r="D72" s="270" t="s">
        <v>556</v>
      </c>
      <c r="E72" s="271" t="s">
        <v>801</v>
      </c>
      <c r="F72" s="270" t="s">
        <v>67</v>
      </c>
      <c r="G72" s="273" t="s">
        <v>70</v>
      </c>
      <c r="H72" s="270">
        <v>4</v>
      </c>
      <c r="I72" s="269" t="s">
        <v>201</v>
      </c>
      <c r="J72" s="269" t="s">
        <v>574</v>
      </c>
      <c r="K72" s="269" t="s">
        <v>675</v>
      </c>
    </row>
    <row r="73" spans="2:11" x14ac:dyDescent="0.2">
      <c r="B73" s="269" t="s">
        <v>336</v>
      </c>
      <c r="C73" s="269" t="s">
        <v>135</v>
      </c>
      <c r="D73" s="270" t="s">
        <v>556</v>
      </c>
      <c r="E73" s="271" t="s">
        <v>801</v>
      </c>
      <c r="F73" s="270" t="s">
        <v>68</v>
      </c>
      <c r="G73" s="273" t="s">
        <v>70</v>
      </c>
      <c r="H73" s="270">
        <v>8</v>
      </c>
      <c r="I73" s="269" t="s">
        <v>203</v>
      </c>
      <c r="J73" s="269" t="s">
        <v>627</v>
      </c>
      <c r="K73" s="269" t="s">
        <v>676</v>
      </c>
    </row>
    <row r="74" spans="2:11" x14ac:dyDescent="0.2">
      <c r="B74" s="269" t="s">
        <v>337</v>
      </c>
      <c r="C74" s="269" t="s">
        <v>136</v>
      </c>
      <c r="D74" s="270" t="s">
        <v>555</v>
      </c>
      <c r="E74" s="271" t="s">
        <v>576</v>
      </c>
      <c r="F74" s="270" t="s">
        <v>263</v>
      </c>
      <c r="G74" s="270" t="s">
        <v>69</v>
      </c>
      <c r="H74" s="270">
        <v>0</v>
      </c>
      <c r="I74" s="269" t="s">
        <v>612</v>
      </c>
      <c r="J74" s="269" t="s">
        <v>613</v>
      </c>
      <c r="K74" s="269" t="s">
        <v>677</v>
      </c>
    </row>
    <row r="75" spans="2:11" x14ac:dyDescent="0.2">
      <c r="B75" s="269" t="s">
        <v>338</v>
      </c>
      <c r="C75" s="269" t="s">
        <v>137</v>
      </c>
      <c r="D75" s="270" t="s">
        <v>555</v>
      </c>
      <c r="E75" s="271" t="s">
        <v>576</v>
      </c>
      <c r="F75" s="270" t="s">
        <v>263</v>
      </c>
      <c r="G75" s="270" t="s">
        <v>69</v>
      </c>
      <c r="H75" s="270">
        <v>0</v>
      </c>
      <c r="I75" s="269" t="s">
        <v>571</v>
      </c>
      <c r="J75" s="269" t="s">
        <v>642</v>
      </c>
      <c r="K75" s="269" t="s">
        <v>678</v>
      </c>
    </row>
    <row r="76" spans="2:11" x14ac:dyDescent="0.2">
      <c r="B76" s="269" t="s">
        <v>339</v>
      </c>
      <c r="C76" s="269" t="s">
        <v>679</v>
      </c>
      <c r="D76" s="270" t="s">
        <v>555</v>
      </c>
      <c r="E76" s="271" t="s">
        <v>801</v>
      </c>
      <c r="F76" s="270" t="s">
        <v>67</v>
      </c>
      <c r="G76" s="273" t="s">
        <v>70</v>
      </c>
      <c r="H76" s="270">
        <v>4</v>
      </c>
      <c r="I76" s="269" t="s">
        <v>203</v>
      </c>
      <c r="J76" s="269" t="s">
        <v>627</v>
      </c>
      <c r="K76" s="269" t="s">
        <v>680</v>
      </c>
    </row>
    <row r="77" spans="2:11" x14ac:dyDescent="0.2">
      <c r="B77" s="269" t="s">
        <v>340</v>
      </c>
      <c r="C77" s="269" t="s">
        <v>58</v>
      </c>
      <c r="D77" s="270" t="s">
        <v>555</v>
      </c>
      <c r="E77" s="276" t="s">
        <v>576</v>
      </c>
      <c r="F77" s="273" t="s">
        <v>263</v>
      </c>
      <c r="G77" s="273" t="s">
        <v>69</v>
      </c>
      <c r="H77" s="273">
        <v>0</v>
      </c>
      <c r="I77" s="269" t="s">
        <v>203</v>
      </c>
      <c r="J77" s="269" t="s">
        <v>627</v>
      </c>
      <c r="K77" s="269" t="s">
        <v>681</v>
      </c>
    </row>
    <row r="78" spans="2:11" x14ac:dyDescent="0.2">
      <c r="B78" s="269" t="s">
        <v>341</v>
      </c>
      <c r="C78" s="269" t="s">
        <v>139</v>
      </c>
      <c r="D78" s="270" t="s">
        <v>555</v>
      </c>
      <c r="E78" s="276" t="s">
        <v>576</v>
      </c>
      <c r="F78" s="273" t="s">
        <v>263</v>
      </c>
      <c r="G78" s="273" t="s">
        <v>69</v>
      </c>
      <c r="H78" s="273">
        <v>0</v>
      </c>
      <c r="I78" s="269" t="s">
        <v>202</v>
      </c>
      <c r="J78" s="269" t="s">
        <v>589</v>
      </c>
      <c r="K78" s="269" t="s">
        <v>682</v>
      </c>
    </row>
    <row r="79" spans="2:11" x14ac:dyDescent="0.2">
      <c r="B79" s="269" t="s">
        <v>342</v>
      </c>
      <c r="C79" s="269" t="s">
        <v>140</v>
      </c>
      <c r="D79" s="270" t="s">
        <v>556</v>
      </c>
      <c r="E79" s="271" t="s">
        <v>801</v>
      </c>
      <c r="F79" s="270" t="s">
        <v>67</v>
      </c>
      <c r="G79" s="273" t="s">
        <v>70</v>
      </c>
      <c r="H79" s="270">
        <v>4</v>
      </c>
      <c r="I79" s="269" t="s">
        <v>203</v>
      </c>
      <c r="J79" s="269" t="s">
        <v>627</v>
      </c>
      <c r="K79" s="269" t="s">
        <v>683</v>
      </c>
    </row>
    <row r="80" spans="2:11" x14ac:dyDescent="0.2">
      <c r="B80" s="269" t="s">
        <v>343</v>
      </c>
      <c r="C80" s="269" t="s">
        <v>141</v>
      </c>
      <c r="D80" s="270" t="s">
        <v>555</v>
      </c>
      <c r="E80" s="271" t="s">
        <v>801</v>
      </c>
      <c r="F80" s="270" t="s">
        <v>68</v>
      </c>
      <c r="G80" s="273" t="s">
        <v>70</v>
      </c>
      <c r="H80" s="270">
        <v>8</v>
      </c>
      <c r="I80" s="269" t="s">
        <v>197</v>
      </c>
      <c r="J80" s="269" t="s">
        <v>583</v>
      </c>
      <c r="K80" s="269" t="s">
        <v>684</v>
      </c>
    </row>
    <row r="81" spans="2:11" x14ac:dyDescent="0.2">
      <c r="B81" s="269" t="s">
        <v>344</v>
      </c>
      <c r="C81" s="269" t="s">
        <v>59</v>
      </c>
      <c r="D81" s="270" t="s">
        <v>555</v>
      </c>
      <c r="E81" s="276" t="s">
        <v>576</v>
      </c>
      <c r="F81" s="273" t="s">
        <v>263</v>
      </c>
      <c r="G81" s="273" t="s">
        <v>69</v>
      </c>
      <c r="H81" s="273">
        <v>0</v>
      </c>
      <c r="I81" s="269" t="s">
        <v>197</v>
      </c>
      <c r="J81" s="269" t="s">
        <v>583</v>
      </c>
      <c r="K81" s="269" t="s">
        <v>685</v>
      </c>
    </row>
    <row r="82" spans="2:11" x14ac:dyDescent="0.2">
      <c r="B82" s="269" t="s">
        <v>346</v>
      </c>
      <c r="C82" s="269" t="s">
        <v>143</v>
      </c>
      <c r="D82" s="270" t="s">
        <v>555</v>
      </c>
      <c r="E82" s="271" t="s">
        <v>801</v>
      </c>
      <c r="F82" s="270" t="s">
        <v>67</v>
      </c>
      <c r="G82" s="273" t="s">
        <v>70</v>
      </c>
      <c r="H82" s="270">
        <v>4</v>
      </c>
      <c r="I82" s="269" t="s">
        <v>647</v>
      </c>
      <c r="J82" s="269" t="s">
        <v>648</v>
      </c>
      <c r="K82" s="269" t="s">
        <v>686</v>
      </c>
    </row>
    <row r="83" spans="2:11" x14ac:dyDescent="0.2">
      <c r="B83" s="269" t="s">
        <v>347</v>
      </c>
      <c r="C83" s="269" t="s">
        <v>144</v>
      </c>
      <c r="D83" s="270" t="s">
        <v>555</v>
      </c>
      <c r="E83" s="271" t="s">
        <v>576</v>
      </c>
      <c r="F83" s="270" t="s">
        <v>263</v>
      </c>
      <c r="G83" s="270" t="s">
        <v>69</v>
      </c>
      <c r="H83" s="270">
        <v>0</v>
      </c>
      <c r="I83" s="269" t="s">
        <v>612</v>
      </c>
      <c r="J83" s="269" t="s">
        <v>613</v>
      </c>
      <c r="K83" s="269" t="s">
        <v>687</v>
      </c>
    </row>
    <row r="84" spans="2:11" x14ac:dyDescent="0.2">
      <c r="B84" s="269" t="s">
        <v>345</v>
      </c>
      <c r="C84" s="269" t="s">
        <v>142</v>
      </c>
      <c r="D84" s="270" t="s">
        <v>555</v>
      </c>
      <c r="E84" s="271" t="s">
        <v>576</v>
      </c>
      <c r="F84" s="270" t="s">
        <v>263</v>
      </c>
      <c r="G84" s="270" t="s">
        <v>69</v>
      </c>
      <c r="H84" s="270">
        <v>0</v>
      </c>
      <c r="I84" s="269" t="s">
        <v>612</v>
      </c>
      <c r="J84" s="269" t="s">
        <v>613</v>
      </c>
      <c r="K84" s="269" t="s">
        <v>688</v>
      </c>
    </row>
    <row r="85" spans="2:11" x14ac:dyDescent="0.2">
      <c r="B85" s="269" t="s">
        <v>348</v>
      </c>
      <c r="C85" s="269" t="s">
        <v>145</v>
      </c>
      <c r="D85" s="270" t="s">
        <v>555</v>
      </c>
      <c r="E85" s="271" t="s">
        <v>576</v>
      </c>
      <c r="F85" s="270" t="s">
        <v>263</v>
      </c>
      <c r="G85" s="270" t="s">
        <v>69</v>
      </c>
      <c r="H85" s="270">
        <v>0</v>
      </c>
      <c r="I85" s="269" t="s">
        <v>202</v>
      </c>
      <c r="J85" s="269" t="s">
        <v>589</v>
      </c>
      <c r="K85" s="269" t="s">
        <v>689</v>
      </c>
    </row>
    <row r="86" spans="2:11" x14ac:dyDescent="0.2">
      <c r="B86" s="269" t="s">
        <v>349</v>
      </c>
      <c r="C86" s="269" t="s">
        <v>146</v>
      </c>
      <c r="D86" s="270" t="s">
        <v>555</v>
      </c>
      <c r="E86" s="271" t="s">
        <v>576</v>
      </c>
      <c r="F86" s="270" t="s">
        <v>263</v>
      </c>
      <c r="G86" s="270" t="s">
        <v>69</v>
      </c>
      <c r="H86" s="270">
        <v>0</v>
      </c>
      <c r="I86" s="269" t="s">
        <v>612</v>
      </c>
      <c r="J86" s="269" t="s">
        <v>613</v>
      </c>
      <c r="K86" s="269" t="s">
        <v>690</v>
      </c>
    </row>
    <row r="87" spans="2:11" x14ac:dyDescent="0.2">
      <c r="B87" s="269" t="s">
        <v>350</v>
      </c>
      <c r="C87" s="269" t="s">
        <v>52</v>
      </c>
      <c r="D87" s="270" t="s">
        <v>570</v>
      </c>
      <c r="E87" s="271" t="s">
        <v>801</v>
      </c>
      <c r="F87" s="270" t="s">
        <v>263</v>
      </c>
      <c r="G87" s="270" t="s">
        <v>71</v>
      </c>
      <c r="H87" s="270">
        <v>0</v>
      </c>
      <c r="I87" s="269" t="s">
        <v>571</v>
      </c>
      <c r="J87" s="269" t="s">
        <v>691</v>
      </c>
      <c r="K87" s="269" t="s">
        <v>692</v>
      </c>
    </row>
    <row r="88" spans="2:11" x14ac:dyDescent="0.2">
      <c r="B88" s="269" t="s">
        <v>351</v>
      </c>
      <c r="C88" s="269" t="s">
        <v>147</v>
      </c>
      <c r="D88" s="270" t="s">
        <v>570</v>
      </c>
      <c r="E88" s="271" t="s">
        <v>801</v>
      </c>
      <c r="F88" s="270" t="s">
        <v>68</v>
      </c>
      <c r="G88" s="270" t="s">
        <v>69</v>
      </c>
      <c r="H88" s="270">
        <v>8</v>
      </c>
      <c r="I88" s="269" t="s">
        <v>571</v>
      </c>
      <c r="J88" s="269" t="s">
        <v>623</v>
      </c>
      <c r="K88" s="269" t="s">
        <v>693</v>
      </c>
    </row>
    <row r="89" spans="2:11" x14ac:dyDescent="0.2">
      <c r="B89" s="269" t="s">
        <v>352</v>
      </c>
      <c r="C89" s="269" t="s">
        <v>148</v>
      </c>
      <c r="D89" s="270" t="s">
        <v>570</v>
      </c>
      <c r="E89" s="271" t="s">
        <v>801</v>
      </c>
      <c r="F89" s="270" t="s">
        <v>67</v>
      </c>
      <c r="G89" s="270" t="s">
        <v>69</v>
      </c>
      <c r="H89" s="270">
        <v>4</v>
      </c>
      <c r="I89" s="269" t="s">
        <v>571</v>
      </c>
      <c r="J89" s="269" t="s">
        <v>623</v>
      </c>
      <c r="K89" s="269" t="s">
        <v>694</v>
      </c>
    </row>
    <row r="90" spans="2:11" x14ac:dyDescent="0.2">
      <c r="B90" s="269" t="s">
        <v>353</v>
      </c>
      <c r="C90" s="269" t="s">
        <v>149</v>
      </c>
      <c r="D90" s="270" t="s">
        <v>570</v>
      </c>
      <c r="E90" s="271" t="s">
        <v>576</v>
      </c>
      <c r="F90" s="270" t="s">
        <v>263</v>
      </c>
      <c r="G90" s="270" t="s">
        <v>69</v>
      </c>
      <c r="H90" s="270">
        <v>0</v>
      </c>
      <c r="I90" s="269" t="s">
        <v>571</v>
      </c>
      <c r="J90" s="269" t="s">
        <v>623</v>
      </c>
      <c r="K90" s="269" t="s">
        <v>695</v>
      </c>
    </row>
    <row r="91" spans="2:11" x14ac:dyDescent="0.2">
      <c r="B91" s="269" t="s">
        <v>354</v>
      </c>
      <c r="C91" s="269" t="s">
        <v>150</v>
      </c>
      <c r="D91" s="270" t="s">
        <v>570</v>
      </c>
      <c r="E91" s="271" t="s">
        <v>801</v>
      </c>
      <c r="F91" s="270" t="s">
        <v>66</v>
      </c>
      <c r="G91" s="270" t="s">
        <v>69</v>
      </c>
      <c r="H91" s="270">
        <v>2</v>
      </c>
      <c r="I91" s="269" t="s">
        <v>571</v>
      </c>
      <c r="J91" s="269" t="s">
        <v>691</v>
      </c>
      <c r="K91" s="269" t="s">
        <v>696</v>
      </c>
    </row>
    <row r="92" spans="2:11" x14ac:dyDescent="0.2">
      <c r="B92" s="269" t="s">
        <v>355</v>
      </c>
      <c r="C92" s="269" t="s">
        <v>60</v>
      </c>
      <c r="D92" s="270" t="s">
        <v>570</v>
      </c>
      <c r="E92" s="276" t="s">
        <v>576</v>
      </c>
      <c r="F92" s="273" t="s">
        <v>263</v>
      </c>
      <c r="G92" s="273" t="s">
        <v>69</v>
      </c>
      <c r="H92" s="273">
        <v>0</v>
      </c>
      <c r="I92" s="269" t="s">
        <v>571</v>
      </c>
      <c r="J92" s="269" t="s">
        <v>623</v>
      </c>
      <c r="K92" s="269" t="s">
        <v>697</v>
      </c>
    </row>
    <row r="93" spans="2:11" x14ac:dyDescent="0.2">
      <c r="B93" s="269" t="s">
        <v>356</v>
      </c>
      <c r="C93" s="269" t="s">
        <v>698</v>
      </c>
      <c r="D93" s="270" t="s">
        <v>570</v>
      </c>
      <c r="E93" s="271" t="s">
        <v>801</v>
      </c>
      <c r="F93" s="270" t="s">
        <v>66</v>
      </c>
      <c r="G93" s="270" t="s">
        <v>69</v>
      </c>
      <c r="H93" s="270">
        <v>2</v>
      </c>
      <c r="I93" s="269" t="s">
        <v>571</v>
      </c>
      <c r="J93" s="269" t="s">
        <v>691</v>
      </c>
      <c r="K93" s="269" t="s">
        <v>699</v>
      </c>
    </row>
    <row r="94" spans="2:11" x14ac:dyDescent="0.2">
      <c r="B94" s="274" t="s">
        <v>700</v>
      </c>
      <c r="C94" s="269" t="s">
        <v>701</v>
      </c>
      <c r="D94" s="273" t="s">
        <v>570</v>
      </c>
      <c r="E94" s="276" t="s">
        <v>576</v>
      </c>
      <c r="F94" s="273" t="s">
        <v>263</v>
      </c>
      <c r="G94" s="273" t="s">
        <v>69</v>
      </c>
      <c r="H94" s="273">
        <v>0</v>
      </c>
      <c r="I94" s="274" t="s">
        <v>571</v>
      </c>
      <c r="J94" s="274" t="s">
        <v>623</v>
      </c>
      <c r="K94" s="274" t="s">
        <v>699</v>
      </c>
    </row>
    <row r="95" spans="2:11" x14ac:dyDescent="0.2">
      <c r="B95" s="274" t="s">
        <v>358</v>
      </c>
      <c r="C95" s="274" t="s">
        <v>153</v>
      </c>
      <c r="D95" s="273" t="s">
        <v>570</v>
      </c>
      <c r="E95" s="271" t="s">
        <v>801</v>
      </c>
      <c r="F95" s="273" t="s">
        <v>68</v>
      </c>
      <c r="G95" s="273" t="s">
        <v>69</v>
      </c>
      <c r="H95" s="273">
        <v>8</v>
      </c>
      <c r="I95" s="274" t="s">
        <v>571</v>
      </c>
      <c r="J95" s="274" t="s">
        <v>623</v>
      </c>
      <c r="K95" s="274" t="s">
        <v>702</v>
      </c>
    </row>
    <row r="96" spans="2:11" x14ac:dyDescent="0.2">
      <c r="B96" s="269" t="s">
        <v>360</v>
      </c>
      <c r="C96" s="269" t="s">
        <v>703</v>
      </c>
      <c r="D96" s="270" t="s">
        <v>570</v>
      </c>
      <c r="E96" s="271" t="s">
        <v>801</v>
      </c>
      <c r="F96" s="270" t="s">
        <v>67</v>
      </c>
      <c r="G96" s="273" t="s">
        <v>70</v>
      </c>
      <c r="H96" s="270">
        <v>4</v>
      </c>
      <c r="I96" s="269" t="s">
        <v>196</v>
      </c>
      <c r="J96" s="269" t="s">
        <v>598</v>
      </c>
      <c r="K96" s="269" t="s">
        <v>704</v>
      </c>
    </row>
    <row r="97" spans="2:11" x14ac:dyDescent="0.2">
      <c r="B97" s="269" t="s">
        <v>361</v>
      </c>
      <c r="C97" s="269" t="s">
        <v>705</v>
      </c>
      <c r="D97" s="270" t="s">
        <v>570</v>
      </c>
      <c r="E97" s="271" t="s">
        <v>801</v>
      </c>
      <c r="F97" s="270" t="s">
        <v>68</v>
      </c>
      <c r="G97" s="270" t="s">
        <v>69</v>
      </c>
      <c r="H97" s="270">
        <v>8</v>
      </c>
      <c r="I97" s="269" t="s">
        <v>196</v>
      </c>
      <c r="J97" s="269" t="s">
        <v>598</v>
      </c>
      <c r="K97" s="269" t="s">
        <v>706</v>
      </c>
    </row>
    <row r="98" spans="2:11" x14ac:dyDescent="0.2">
      <c r="B98" s="269" t="s">
        <v>362</v>
      </c>
      <c r="C98" s="269" t="s">
        <v>707</v>
      </c>
      <c r="D98" s="270" t="s">
        <v>570</v>
      </c>
      <c r="E98" s="271" t="s">
        <v>801</v>
      </c>
      <c r="F98" s="270" t="s">
        <v>68</v>
      </c>
      <c r="G98" s="270" t="s">
        <v>69</v>
      </c>
      <c r="H98" s="270">
        <v>8</v>
      </c>
      <c r="I98" s="269" t="s">
        <v>196</v>
      </c>
      <c r="J98" s="269" t="s">
        <v>598</v>
      </c>
      <c r="K98" s="269" t="s">
        <v>708</v>
      </c>
    </row>
    <row r="99" spans="2:11" x14ac:dyDescent="0.2">
      <c r="B99" s="269" t="s">
        <v>363</v>
      </c>
      <c r="C99" s="269" t="s">
        <v>709</v>
      </c>
      <c r="D99" s="270" t="s">
        <v>570</v>
      </c>
      <c r="E99" s="271" t="s">
        <v>801</v>
      </c>
      <c r="F99" s="270" t="s">
        <v>68</v>
      </c>
      <c r="G99" s="270" t="s">
        <v>69</v>
      </c>
      <c r="H99" s="270">
        <v>8</v>
      </c>
      <c r="I99" s="269" t="s">
        <v>196</v>
      </c>
      <c r="J99" s="269" t="s">
        <v>598</v>
      </c>
      <c r="K99" s="269" t="s">
        <v>710</v>
      </c>
    </row>
    <row r="100" spans="2:11" x14ac:dyDescent="0.2">
      <c r="B100" s="269" t="s">
        <v>365</v>
      </c>
      <c r="C100" s="269" t="s">
        <v>711</v>
      </c>
      <c r="D100" s="270" t="s">
        <v>570</v>
      </c>
      <c r="E100" s="271" t="s">
        <v>576</v>
      </c>
      <c r="F100" s="270" t="s">
        <v>263</v>
      </c>
      <c r="G100" s="270" t="s">
        <v>69</v>
      </c>
      <c r="H100" s="270">
        <v>0</v>
      </c>
      <c r="I100" s="269" t="s">
        <v>196</v>
      </c>
      <c r="J100" s="269" t="s">
        <v>598</v>
      </c>
      <c r="K100" s="269" t="s">
        <v>712</v>
      </c>
    </row>
    <row r="101" spans="2:11" x14ac:dyDescent="0.2">
      <c r="B101" s="269" t="s">
        <v>366</v>
      </c>
      <c r="C101" s="269" t="s">
        <v>713</v>
      </c>
      <c r="D101" s="270" t="s">
        <v>570</v>
      </c>
      <c r="E101" s="271" t="s">
        <v>576</v>
      </c>
      <c r="F101" s="270" t="s">
        <v>263</v>
      </c>
      <c r="G101" s="270" t="s">
        <v>69</v>
      </c>
      <c r="H101" s="270">
        <v>0</v>
      </c>
      <c r="I101" s="269" t="s">
        <v>196</v>
      </c>
      <c r="J101" s="269" t="s">
        <v>598</v>
      </c>
      <c r="K101" s="269" t="s">
        <v>714</v>
      </c>
    </row>
    <row r="102" spans="2:11" x14ac:dyDescent="0.2">
      <c r="B102" s="269" t="s">
        <v>368</v>
      </c>
      <c r="C102" s="269" t="s">
        <v>715</v>
      </c>
      <c r="D102" s="270" t="s">
        <v>556</v>
      </c>
      <c r="E102" s="271" t="s">
        <v>801</v>
      </c>
      <c r="F102" s="270" t="s">
        <v>68</v>
      </c>
      <c r="G102" s="270" t="s">
        <v>69</v>
      </c>
      <c r="H102" s="270">
        <v>8</v>
      </c>
      <c r="I102" s="269" t="s">
        <v>612</v>
      </c>
      <c r="J102" s="269" t="s">
        <v>613</v>
      </c>
      <c r="K102" s="269" t="s">
        <v>716</v>
      </c>
    </row>
    <row r="103" spans="2:11" x14ac:dyDescent="0.2">
      <c r="B103" s="269" t="s">
        <v>369</v>
      </c>
      <c r="C103" s="269" t="s">
        <v>162</v>
      </c>
      <c r="D103" s="270" t="s">
        <v>555</v>
      </c>
      <c r="E103" s="271" t="s">
        <v>576</v>
      </c>
      <c r="F103" s="270" t="s">
        <v>263</v>
      </c>
      <c r="G103" s="270" t="s">
        <v>69</v>
      </c>
      <c r="H103" s="270">
        <v>0</v>
      </c>
      <c r="I103" s="269" t="s">
        <v>647</v>
      </c>
      <c r="J103" s="269" t="s">
        <v>648</v>
      </c>
      <c r="K103" s="269" t="s">
        <v>717</v>
      </c>
    </row>
    <row r="104" spans="2:11" x14ac:dyDescent="0.2">
      <c r="B104" s="269" t="s">
        <v>370</v>
      </c>
      <c r="C104" s="269" t="s">
        <v>718</v>
      </c>
      <c r="D104" s="270" t="s">
        <v>555</v>
      </c>
      <c r="E104" s="271" t="s">
        <v>801</v>
      </c>
      <c r="F104" s="273" t="s">
        <v>68</v>
      </c>
      <c r="G104" s="270" t="s">
        <v>69</v>
      </c>
      <c r="H104" s="273">
        <v>8</v>
      </c>
      <c r="I104" s="269" t="s">
        <v>612</v>
      </c>
      <c r="J104" s="269" t="s">
        <v>613</v>
      </c>
      <c r="K104" s="269" t="s">
        <v>719</v>
      </c>
    </row>
    <row r="105" spans="2:11" x14ac:dyDescent="0.2">
      <c r="B105" s="269" t="s">
        <v>371</v>
      </c>
      <c r="C105" s="269" t="s">
        <v>164</v>
      </c>
      <c r="D105" s="270" t="s">
        <v>555</v>
      </c>
      <c r="E105" s="276" t="s">
        <v>576</v>
      </c>
      <c r="F105" s="273" t="s">
        <v>263</v>
      </c>
      <c r="G105" s="273" t="s">
        <v>69</v>
      </c>
      <c r="H105" s="273">
        <v>0</v>
      </c>
      <c r="I105" s="269" t="s">
        <v>612</v>
      </c>
      <c r="J105" s="269" t="s">
        <v>613</v>
      </c>
      <c r="K105" s="269" t="s">
        <v>720</v>
      </c>
    </row>
    <row r="106" spans="2:11" x14ac:dyDescent="0.2">
      <c r="B106" s="269" t="s">
        <v>372</v>
      </c>
      <c r="C106" s="269" t="s">
        <v>165</v>
      </c>
      <c r="D106" s="270" t="s">
        <v>570</v>
      </c>
      <c r="E106" s="271" t="s">
        <v>576</v>
      </c>
      <c r="F106" s="270" t="s">
        <v>263</v>
      </c>
      <c r="G106" s="270" t="s">
        <v>69</v>
      </c>
      <c r="H106" s="270">
        <v>0</v>
      </c>
      <c r="I106" s="269" t="s">
        <v>571</v>
      </c>
      <c r="J106" s="269" t="s">
        <v>572</v>
      </c>
      <c r="K106" s="269" t="s">
        <v>721</v>
      </c>
    </row>
    <row r="107" spans="2:11" x14ac:dyDescent="0.2">
      <c r="B107" s="269" t="s">
        <v>722</v>
      </c>
      <c r="C107" s="269" t="s">
        <v>723</v>
      </c>
      <c r="D107" s="270" t="s">
        <v>555</v>
      </c>
      <c r="E107" s="271" t="s">
        <v>576</v>
      </c>
      <c r="F107" s="270" t="s">
        <v>263</v>
      </c>
      <c r="G107" s="270" t="s">
        <v>69</v>
      </c>
      <c r="H107" s="270">
        <v>0</v>
      </c>
      <c r="I107" s="269" t="s">
        <v>571</v>
      </c>
      <c r="J107" s="269" t="s">
        <v>642</v>
      </c>
      <c r="K107" s="269" t="s">
        <v>724</v>
      </c>
    </row>
    <row r="108" spans="2:11" x14ac:dyDescent="0.2">
      <c r="B108" s="269" t="s">
        <v>373</v>
      </c>
      <c r="C108" s="269" t="s">
        <v>166</v>
      </c>
      <c r="D108" s="270" t="s">
        <v>556</v>
      </c>
      <c r="E108" s="271" t="s">
        <v>801</v>
      </c>
      <c r="F108" s="270" t="s">
        <v>68</v>
      </c>
      <c r="G108" s="273" t="s">
        <v>70</v>
      </c>
      <c r="H108" s="270">
        <v>8</v>
      </c>
      <c r="I108" s="269" t="s">
        <v>647</v>
      </c>
      <c r="J108" s="269" t="s">
        <v>648</v>
      </c>
      <c r="K108" s="269" t="s">
        <v>725</v>
      </c>
    </row>
    <row r="109" spans="2:11" x14ac:dyDescent="0.2">
      <c r="B109" s="269" t="s">
        <v>374</v>
      </c>
      <c r="C109" s="269" t="s">
        <v>167</v>
      </c>
      <c r="D109" s="270" t="s">
        <v>555</v>
      </c>
      <c r="E109" s="271" t="s">
        <v>576</v>
      </c>
      <c r="F109" s="270" t="s">
        <v>263</v>
      </c>
      <c r="G109" s="270" t="s">
        <v>69</v>
      </c>
      <c r="H109" s="270">
        <v>0</v>
      </c>
      <c r="I109" s="269" t="s">
        <v>571</v>
      </c>
      <c r="J109" s="269" t="s">
        <v>642</v>
      </c>
      <c r="K109" s="269" t="s">
        <v>726</v>
      </c>
    </row>
    <row r="110" spans="2:11" x14ac:dyDescent="0.2">
      <c r="B110" s="269" t="s">
        <v>375</v>
      </c>
      <c r="C110" s="269" t="s">
        <v>168</v>
      </c>
      <c r="D110" s="270" t="s">
        <v>555</v>
      </c>
      <c r="E110" s="271" t="s">
        <v>801</v>
      </c>
      <c r="F110" s="270" t="s">
        <v>68</v>
      </c>
      <c r="G110" s="270" t="s">
        <v>69</v>
      </c>
      <c r="H110" s="270">
        <v>8</v>
      </c>
      <c r="I110" s="269" t="s">
        <v>202</v>
      </c>
      <c r="J110" s="269" t="s">
        <v>589</v>
      </c>
      <c r="K110" s="269" t="s">
        <v>727</v>
      </c>
    </row>
    <row r="111" spans="2:11" x14ac:dyDescent="0.2">
      <c r="B111" s="269" t="s">
        <v>377</v>
      </c>
      <c r="C111" s="269" t="s">
        <v>171</v>
      </c>
      <c r="D111" s="270" t="s">
        <v>555</v>
      </c>
      <c r="E111" s="271" t="s">
        <v>801</v>
      </c>
      <c r="F111" s="270" t="s">
        <v>68</v>
      </c>
      <c r="G111" s="270" t="s">
        <v>69</v>
      </c>
      <c r="H111" s="270">
        <v>8</v>
      </c>
      <c r="I111" s="269" t="s">
        <v>202</v>
      </c>
      <c r="J111" s="269" t="s">
        <v>589</v>
      </c>
      <c r="K111" s="269" t="s">
        <v>728</v>
      </c>
    </row>
    <row r="112" spans="2:11" x14ac:dyDescent="0.2">
      <c r="B112" s="269" t="s">
        <v>378</v>
      </c>
      <c r="C112" s="269" t="s">
        <v>172</v>
      </c>
      <c r="D112" s="270" t="s">
        <v>555</v>
      </c>
      <c r="E112" s="271" t="s">
        <v>801</v>
      </c>
      <c r="F112" s="270" t="s">
        <v>68</v>
      </c>
      <c r="G112" s="273" t="s">
        <v>70</v>
      </c>
      <c r="H112" s="270">
        <v>8</v>
      </c>
      <c r="I112" s="269" t="s">
        <v>202</v>
      </c>
      <c r="J112" s="269" t="s">
        <v>589</v>
      </c>
      <c r="K112" s="269" t="s">
        <v>729</v>
      </c>
    </row>
    <row r="113" spans="2:11" x14ac:dyDescent="0.2">
      <c r="B113" s="269" t="s">
        <v>379</v>
      </c>
      <c r="C113" s="269" t="s">
        <v>173</v>
      </c>
      <c r="D113" s="270" t="s">
        <v>555</v>
      </c>
      <c r="E113" s="271" t="s">
        <v>576</v>
      </c>
      <c r="F113" s="270" t="s">
        <v>263</v>
      </c>
      <c r="G113" s="270" t="s">
        <v>69</v>
      </c>
      <c r="H113" s="270">
        <v>0</v>
      </c>
      <c r="I113" s="269" t="s">
        <v>203</v>
      </c>
      <c r="J113" s="269" t="s">
        <v>627</v>
      </c>
      <c r="K113" s="269" t="s">
        <v>730</v>
      </c>
    </row>
    <row r="114" spans="2:11" x14ac:dyDescent="0.2">
      <c r="B114" s="269" t="s">
        <v>380</v>
      </c>
      <c r="C114" s="269" t="s">
        <v>174</v>
      </c>
      <c r="D114" s="270" t="s">
        <v>555</v>
      </c>
      <c r="E114" s="271" t="s">
        <v>576</v>
      </c>
      <c r="F114" s="270" t="s">
        <v>263</v>
      </c>
      <c r="G114" s="270" t="s">
        <v>69</v>
      </c>
      <c r="H114" s="270">
        <v>0</v>
      </c>
      <c r="I114" s="269" t="s">
        <v>571</v>
      </c>
      <c r="J114" s="269" t="s">
        <v>642</v>
      </c>
      <c r="K114" s="269" t="s">
        <v>731</v>
      </c>
    </row>
    <row r="115" spans="2:11" x14ac:dyDescent="0.2">
      <c r="B115" s="269" t="s">
        <v>381</v>
      </c>
      <c r="C115" s="269" t="s">
        <v>175</v>
      </c>
      <c r="D115" s="270" t="s">
        <v>556</v>
      </c>
      <c r="E115" s="276" t="s">
        <v>576</v>
      </c>
      <c r="F115" s="273" t="s">
        <v>263</v>
      </c>
      <c r="G115" s="273" t="s">
        <v>69</v>
      </c>
      <c r="H115" s="273">
        <v>0</v>
      </c>
      <c r="I115" s="269" t="s">
        <v>647</v>
      </c>
      <c r="J115" s="269" t="s">
        <v>648</v>
      </c>
      <c r="K115" s="269" t="s">
        <v>732</v>
      </c>
    </row>
    <row r="116" spans="2:11" x14ac:dyDescent="0.2">
      <c r="B116" s="269" t="s">
        <v>382</v>
      </c>
      <c r="C116" s="269" t="s">
        <v>176</v>
      </c>
      <c r="D116" s="270" t="s">
        <v>570</v>
      </c>
      <c r="E116" s="271" t="s">
        <v>801</v>
      </c>
      <c r="F116" s="270" t="s">
        <v>68</v>
      </c>
      <c r="G116" s="270" t="s">
        <v>69</v>
      </c>
      <c r="H116" s="270">
        <v>8</v>
      </c>
      <c r="I116" s="269" t="s">
        <v>571</v>
      </c>
      <c r="J116" s="269" t="s">
        <v>623</v>
      </c>
      <c r="K116" s="269" t="s">
        <v>733</v>
      </c>
    </row>
    <row r="117" spans="2:11" x14ac:dyDescent="0.2">
      <c r="B117" s="269" t="s">
        <v>383</v>
      </c>
      <c r="C117" s="269" t="s">
        <v>734</v>
      </c>
      <c r="D117" s="270" t="s">
        <v>570</v>
      </c>
      <c r="E117" s="276" t="s">
        <v>576</v>
      </c>
      <c r="F117" s="273" t="s">
        <v>263</v>
      </c>
      <c r="G117" s="273" t="s">
        <v>69</v>
      </c>
      <c r="H117" s="273">
        <v>0</v>
      </c>
      <c r="I117" s="269" t="s">
        <v>571</v>
      </c>
      <c r="J117" s="269" t="s">
        <v>572</v>
      </c>
      <c r="K117" s="269" t="s">
        <v>735</v>
      </c>
    </row>
    <row r="118" spans="2:11" x14ac:dyDescent="0.2">
      <c r="B118" s="269" t="s">
        <v>384</v>
      </c>
      <c r="C118" s="269" t="s">
        <v>178</v>
      </c>
      <c r="D118" s="270" t="s">
        <v>555</v>
      </c>
      <c r="E118" s="271" t="s">
        <v>576</v>
      </c>
      <c r="F118" s="270" t="s">
        <v>263</v>
      </c>
      <c r="G118" s="270" t="s">
        <v>69</v>
      </c>
      <c r="H118" s="270">
        <v>0</v>
      </c>
      <c r="I118" s="269" t="s">
        <v>197</v>
      </c>
      <c r="J118" s="269" t="s">
        <v>583</v>
      </c>
      <c r="K118" s="269" t="s">
        <v>736</v>
      </c>
    </row>
    <row r="119" spans="2:11" x14ac:dyDescent="0.2">
      <c r="B119" s="269" t="s">
        <v>367</v>
      </c>
      <c r="C119" s="269" t="s">
        <v>737</v>
      </c>
      <c r="D119" s="270" t="s">
        <v>555</v>
      </c>
      <c r="E119" s="271" t="s">
        <v>576</v>
      </c>
      <c r="F119" s="270" t="s">
        <v>263</v>
      </c>
      <c r="G119" s="270" t="s">
        <v>69</v>
      </c>
      <c r="H119" s="270">
        <v>0</v>
      </c>
      <c r="I119" s="269" t="s">
        <v>196</v>
      </c>
      <c r="J119" s="269" t="s">
        <v>598</v>
      </c>
      <c r="K119" s="269" t="s">
        <v>738</v>
      </c>
    </row>
    <row r="120" spans="2:11" x14ac:dyDescent="0.2">
      <c r="B120" s="269" t="s">
        <v>385</v>
      </c>
      <c r="C120" s="269" t="s">
        <v>179</v>
      </c>
      <c r="D120" s="270" t="s">
        <v>555</v>
      </c>
      <c r="E120" s="271" t="s">
        <v>576</v>
      </c>
      <c r="F120" s="270" t="s">
        <v>263</v>
      </c>
      <c r="G120" s="270" t="s">
        <v>69</v>
      </c>
      <c r="H120" s="270">
        <v>0</v>
      </c>
      <c r="I120" s="269" t="s">
        <v>612</v>
      </c>
      <c r="J120" s="269" t="s">
        <v>613</v>
      </c>
      <c r="K120" s="269" t="s">
        <v>739</v>
      </c>
    </row>
    <row r="121" spans="2:11" x14ac:dyDescent="0.2">
      <c r="B121" s="269" t="s">
        <v>386</v>
      </c>
      <c r="C121" s="269" t="s">
        <v>740</v>
      </c>
      <c r="D121" s="270" t="s">
        <v>555</v>
      </c>
      <c r="E121" s="271" t="s">
        <v>576</v>
      </c>
      <c r="F121" s="270" t="s">
        <v>263</v>
      </c>
      <c r="G121" s="270" t="s">
        <v>69</v>
      </c>
      <c r="H121" s="270">
        <v>0</v>
      </c>
      <c r="I121" s="269" t="s">
        <v>196</v>
      </c>
      <c r="J121" s="269" t="s">
        <v>598</v>
      </c>
      <c r="K121" s="269" t="s">
        <v>741</v>
      </c>
    </row>
    <row r="122" spans="2:11" x14ac:dyDescent="0.2">
      <c r="B122" s="269" t="s">
        <v>387</v>
      </c>
      <c r="C122" s="269" t="s">
        <v>742</v>
      </c>
      <c r="D122" s="270" t="s">
        <v>555</v>
      </c>
      <c r="E122" s="271" t="s">
        <v>576</v>
      </c>
      <c r="F122" s="270" t="s">
        <v>263</v>
      </c>
      <c r="G122" s="270" t="s">
        <v>69</v>
      </c>
      <c r="H122" s="270">
        <v>0</v>
      </c>
      <c r="I122" s="269" t="s">
        <v>201</v>
      </c>
      <c r="J122" s="269" t="s">
        <v>574</v>
      </c>
      <c r="K122" s="269" t="s">
        <v>743</v>
      </c>
    </row>
    <row r="123" spans="2:11" x14ac:dyDescent="0.2">
      <c r="B123" s="269" t="s">
        <v>388</v>
      </c>
      <c r="C123" s="269" t="s">
        <v>182</v>
      </c>
      <c r="D123" s="270" t="s">
        <v>555</v>
      </c>
      <c r="E123" s="271" t="s">
        <v>801</v>
      </c>
      <c r="F123" s="273" t="s">
        <v>68</v>
      </c>
      <c r="G123" s="273" t="s">
        <v>70</v>
      </c>
      <c r="H123" s="273">
        <v>8</v>
      </c>
      <c r="I123" s="269" t="s">
        <v>201</v>
      </c>
      <c r="J123" s="269" t="s">
        <v>574</v>
      </c>
      <c r="K123" s="269" t="s">
        <v>744</v>
      </c>
    </row>
    <row r="124" spans="2:11" x14ac:dyDescent="0.2">
      <c r="B124" s="269" t="s">
        <v>389</v>
      </c>
      <c r="C124" s="269" t="s">
        <v>183</v>
      </c>
      <c r="D124" s="270" t="s">
        <v>555</v>
      </c>
      <c r="E124" s="271" t="s">
        <v>801</v>
      </c>
      <c r="F124" s="270" t="s">
        <v>68</v>
      </c>
      <c r="G124" s="270" t="s">
        <v>69</v>
      </c>
      <c r="H124" s="270">
        <v>8</v>
      </c>
      <c r="I124" s="269" t="s">
        <v>201</v>
      </c>
      <c r="J124" s="269" t="s">
        <v>574</v>
      </c>
      <c r="K124" s="269" t="s">
        <v>745</v>
      </c>
    </row>
    <row r="125" spans="2:11" x14ac:dyDescent="0.2">
      <c r="B125" s="269" t="s">
        <v>390</v>
      </c>
      <c r="C125" s="269" t="s">
        <v>184</v>
      </c>
      <c r="D125" s="270" t="s">
        <v>556</v>
      </c>
      <c r="E125" s="271" t="s">
        <v>801</v>
      </c>
      <c r="F125" s="270" t="s">
        <v>67</v>
      </c>
      <c r="G125" s="273" t="s">
        <v>70</v>
      </c>
      <c r="H125" s="270">
        <v>4</v>
      </c>
      <c r="I125" s="269" t="s">
        <v>201</v>
      </c>
      <c r="J125" s="269" t="s">
        <v>574</v>
      </c>
      <c r="K125" s="269" t="s">
        <v>746</v>
      </c>
    </row>
    <row r="126" spans="2:11" x14ac:dyDescent="0.2">
      <c r="B126" s="269" t="s">
        <v>391</v>
      </c>
      <c r="C126" s="269" t="s">
        <v>185</v>
      </c>
      <c r="D126" s="270" t="s">
        <v>555</v>
      </c>
      <c r="E126" s="276" t="s">
        <v>576</v>
      </c>
      <c r="F126" s="273" t="s">
        <v>263</v>
      </c>
      <c r="G126" s="273" t="s">
        <v>69</v>
      </c>
      <c r="H126" s="270">
        <v>0</v>
      </c>
      <c r="I126" s="269" t="s">
        <v>571</v>
      </c>
      <c r="J126" s="269" t="s">
        <v>572</v>
      </c>
      <c r="K126" s="280" t="s">
        <v>747</v>
      </c>
    </row>
    <row r="127" spans="2:11" x14ac:dyDescent="0.2">
      <c r="B127" s="269" t="s">
        <v>392</v>
      </c>
      <c r="C127" s="269" t="s">
        <v>748</v>
      </c>
      <c r="D127" s="270" t="s">
        <v>570</v>
      </c>
      <c r="E127" s="271" t="s">
        <v>801</v>
      </c>
      <c r="F127" s="273" t="s">
        <v>66</v>
      </c>
      <c r="G127" s="273" t="s">
        <v>71</v>
      </c>
      <c r="H127" s="273">
        <v>2</v>
      </c>
      <c r="I127" s="269" t="s">
        <v>571</v>
      </c>
      <c r="J127" s="269" t="s">
        <v>623</v>
      </c>
      <c r="K127" s="269" t="s">
        <v>749</v>
      </c>
    </row>
    <row r="128" spans="2:11" x14ac:dyDescent="0.2">
      <c r="B128" s="269" t="s">
        <v>393</v>
      </c>
      <c r="C128" s="269" t="s">
        <v>188</v>
      </c>
      <c r="D128" s="270" t="s">
        <v>556</v>
      </c>
      <c r="E128" s="271" t="s">
        <v>801</v>
      </c>
      <c r="F128" s="270" t="s">
        <v>68</v>
      </c>
      <c r="G128" s="273" t="s">
        <v>70</v>
      </c>
      <c r="H128" s="270">
        <v>8</v>
      </c>
      <c r="I128" s="269" t="s">
        <v>199</v>
      </c>
      <c r="J128" s="269" t="s">
        <v>578</v>
      </c>
      <c r="K128" s="269" t="s">
        <v>750</v>
      </c>
    </row>
    <row r="129" spans="2:11" x14ac:dyDescent="0.2">
      <c r="B129" s="269" t="s">
        <v>394</v>
      </c>
      <c r="C129" s="269" t="s">
        <v>189</v>
      </c>
      <c r="D129" s="270" t="s">
        <v>555</v>
      </c>
      <c r="E129" s="271" t="s">
        <v>576</v>
      </c>
      <c r="F129" s="270" t="s">
        <v>263</v>
      </c>
      <c r="G129" s="270" t="s">
        <v>69</v>
      </c>
      <c r="H129" s="270">
        <v>0</v>
      </c>
      <c r="I129" s="269" t="s">
        <v>203</v>
      </c>
      <c r="J129" s="269" t="s">
        <v>627</v>
      </c>
      <c r="K129" s="269" t="s">
        <v>751</v>
      </c>
    </row>
    <row r="130" spans="2:11" x14ac:dyDescent="0.2">
      <c r="B130" s="269" t="s">
        <v>395</v>
      </c>
      <c r="C130" s="269" t="s">
        <v>190</v>
      </c>
      <c r="D130" s="270" t="s">
        <v>555</v>
      </c>
      <c r="E130" s="271" t="s">
        <v>576</v>
      </c>
      <c r="F130" s="270" t="s">
        <v>263</v>
      </c>
      <c r="G130" s="270" t="s">
        <v>69</v>
      </c>
      <c r="H130" s="270">
        <v>0</v>
      </c>
      <c r="I130" s="269" t="s">
        <v>202</v>
      </c>
      <c r="J130" s="269" t="s">
        <v>589</v>
      </c>
      <c r="K130" s="269" t="s">
        <v>752</v>
      </c>
    </row>
    <row r="131" spans="2:11" x14ac:dyDescent="0.2">
      <c r="B131" s="269" t="s">
        <v>396</v>
      </c>
      <c r="C131" s="269" t="s">
        <v>191</v>
      </c>
      <c r="D131" s="270" t="s">
        <v>555</v>
      </c>
      <c r="E131" s="276" t="s">
        <v>576</v>
      </c>
      <c r="F131" s="270" t="s">
        <v>263</v>
      </c>
      <c r="G131" s="270" t="s">
        <v>69</v>
      </c>
      <c r="H131" s="270">
        <v>0</v>
      </c>
      <c r="I131" s="269" t="s">
        <v>199</v>
      </c>
      <c r="J131" s="269" t="s">
        <v>578</v>
      </c>
      <c r="K131" s="269" t="s">
        <v>753</v>
      </c>
    </row>
  </sheetData>
  <sheetProtection algorithmName="SHA-512" hashValue="qGDuVg3jZvN7VfjBsO9nmmQlh/cOrmeHFcLnmA5eLWFtvenWLhKbuk2LSwexGooJx6CTM2KMAi8TaoW1x8dtSw==" saltValue="pi/v3OVnqt4yGpc85qAQ+w==" spinCount="100000" sheet="1" objects="1" scenarios="1"/>
  <autoFilter ref="B2:K131" xr:uid="{82ECA6DB-2C4D-4242-A39A-2F281EE1DFCC}">
    <sortState xmlns:xlrd2="http://schemas.microsoft.com/office/spreadsheetml/2017/richdata2" ref="B3:K131">
      <sortCondition ref="B2:B131"/>
    </sortState>
  </autoFilter>
  <pageMargins left="0.7" right="0.7" top="0.75" bottom="0.75" header="0.3" footer="0.3"/>
  <pageSetup paperSize="9" scale="34" orientation="portrait" r:id="rId1"/>
  <headerFooter>
    <oddHeader>&amp;C&amp;G</oddHeader>
    <oddFooter>&amp;C_x000D_&amp;1#&amp;"Arial"&amp;8&amp;K2E404D Sensitivity Label: General</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941D2-ED47-4077-B43A-D7F8C8A541F7}">
  <sheetPr>
    <tabColor theme="4" tint="0.39997558519241921"/>
  </sheetPr>
  <dimension ref="B3:G92"/>
  <sheetViews>
    <sheetView view="pageBreakPreview" zoomScale="60" zoomScaleNormal="100" workbookViewId="0">
      <selection activeCell="B3" sqref="B3:G92"/>
    </sheetView>
  </sheetViews>
  <sheetFormatPr defaultRowHeight="15" x14ac:dyDescent="0.25"/>
  <cols>
    <col min="2" max="2" width="11.140625" bestFit="1" customWidth="1"/>
    <col min="3" max="3" width="12.7109375" customWidth="1"/>
    <col min="4" max="4" width="11" customWidth="1"/>
    <col min="6" max="6" width="47.7109375" bestFit="1" customWidth="1"/>
  </cols>
  <sheetData>
    <row r="3" spans="2:7" x14ac:dyDescent="0.25">
      <c r="B3" s="281" t="s">
        <v>794</v>
      </c>
      <c r="C3" s="281" t="s">
        <v>797</v>
      </c>
      <c r="D3" s="183" t="s">
        <v>799</v>
      </c>
      <c r="E3" s="183" t="s">
        <v>800</v>
      </c>
      <c r="F3" s="183" t="s">
        <v>803</v>
      </c>
      <c r="G3" s="183"/>
    </row>
    <row r="4" spans="2:7" x14ac:dyDescent="0.25">
      <c r="B4" s="204" t="s">
        <v>262</v>
      </c>
      <c r="C4" s="282">
        <v>54180.219999999899</v>
      </c>
      <c r="D4" s="183" t="s">
        <v>798</v>
      </c>
      <c r="E4" s="183" t="s">
        <v>798</v>
      </c>
      <c r="F4" s="283" t="s">
        <v>455</v>
      </c>
      <c r="G4" s="183"/>
    </row>
    <row r="5" spans="2:7" x14ac:dyDescent="0.25">
      <c r="B5" s="284" t="s">
        <v>264</v>
      </c>
      <c r="C5" s="282">
        <v>4787.62</v>
      </c>
      <c r="D5" s="183" t="s">
        <v>798</v>
      </c>
      <c r="E5" s="183" t="s">
        <v>798</v>
      </c>
      <c r="F5" s="283" t="s">
        <v>75</v>
      </c>
      <c r="G5" s="183"/>
    </row>
    <row r="6" spans="2:7" x14ac:dyDescent="0.25">
      <c r="B6" s="204" t="s">
        <v>267</v>
      </c>
      <c r="C6" s="282">
        <v>31259.61</v>
      </c>
      <c r="D6" s="183" t="s">
        <v>798</v>
      </c>
      <c r="E6" s="183" t="s">
        <v>798</v>
      </c>
      <c r="F6" s="285" t="s">
        <v>418</v>
      </c>
      <c r="G6" s="183" t="s">
        <v>802</v>
      </c>
    </row>
    <row r="7" spans="2:7" x14ac:dyDescent="0.25">
      <c r="B7" s="204" t="s">
        <v>269</v>
      </c>
      <c r="C7" s="282">
        <v>16882.899999999998</v>
      </c>
      <c r="D7" s="183" t="s">
        <v>798</v>
      </c>
      <c r="E7" s="183" t="s">
        <v>798</v>
      </c>
      <c r="F7" s="283" t="s">
        <v>79</v>
      </c>
      <c r="G7" s="183"/>
    </row>
    <row r="8" spans="2:7" x14ac:dyDescent="0.25">
      <c r="B8" s="204" t="s">
        <v>271</v>
      </c>
      <c r="C8" s="282">
        <v>55798.689999999799</v>
      </c>
      <c r="D8" s="183" t="s">
        <v>798</v>
      </c>
      <c r="E8" s="183" t="s">
        <v>798</v>
      </c>
      <c r="F8" s="283" t="s">
        <v>81</v>
      </c>
      <c r="G8" s="183"/>
    </row>
    <row r="9" spans="2:7" x14ac:dyDescent="0.25">
      <c r="B9" s="204" t="s">
        <v>272</v>
      </c>
      <c r="C9" s="282">
        <v>14662.13</v>
      </c>
      <c r="D9" s="183" t="s">
        <v>798</v>
      </c>
      <c r="E9" s="183" t="s">
        <v>798</v>
      </c>
      <c r="F9" s="283" t="s">
        <v>419</v>
      </c>
      <c r="G9" s="183"/>
    </row>
    <row r="10" spans="2:7" x14ac:dyDescent="0.25">
      <c r="B10" s="204" t="s">
        <v>587</v>
      </c>
      <c r="C10" s="282">
        <v>18179.23</v>
      </c>
      <c r="D10" s="183" t="s">
        <v>798</v>
      </c>
      <c r="E10" s="183" t="s">
        <v>798</v>
      </c>
      <c r="F10" s="285" t="s">
        <v>588</v>
      </c>
      <c r="G10" s="183"/>
    </row>
    <row r="11" spans="2:7" x14ac:dyDescent="0.25">
      <c r="B11" s="204" t="s">
        <v>276</v>
      </c>
      <c r="C11" s="282">
        <v>10887.85999999999</v>
      </c>
      <c r="D11" s="183" t="s">
        <v>798</v>
      </c>
      <c r="E11" s="183" t="s">
        <v>798</v>
      </c>
      <c r="F11" s="285" t="s">
        <v>85</v>
      </c>
      <c r="G11" s="183"/>
    </row>
    <row r="12" spans="2:7" x14ac:dyDescent="0.25">
      <c r="B12" s="204" t="s">
        <v>277</v>
      </c>
      <c r="C12" s="282">
        <v>14704.45</v>
      </c>
      <c r="D12" s="183" t="s">
        <v>798</v>
      </c>
      <c r="E12" s="183" t="s">
        <v>798</v>
      </c>
      <c r="F12" s="283" t="s">
        <v>86</v>
      </c>
      <c r="G12" s="183"/>
    </row>
    <row r="13" spans="2:7" x14ac:dyDescent="0.25">
      <c r="B13" s="204" t="s">
        <v>278</v>
      </c>
      <c r="C13" s="282">
        <v>19005.11</v>
      </c>
      <c r="D13" s="183" t="s">
        <v>798</v>
      </c>
      <c r="E13" s="183" t="s">
        <v>798</v>
      </c>
      <c r="F13" s="283" t="s">
        <v>87</v>
      </c>
      <c r="G13" s="183"/>
    </row>
    <row r="14" spans="2:7" x14ac:dyDescent="0.25">
      <c r="B14" s="204" t="s">
        <v>279</v>
      </c>
      <c r="C14" s="282">
        <v>15289.52999999999</v>
      </c>
      <c r="D14" s="183" t="s">
        <v>798</v>
      </c>
      <c r="E14" s="183" t="s">
        <v>798</v>
      </c>
      <c r="F14" s="283" t="s">
        <v>602</v>
      </c>
      <c r="G14" s="183"/>
    </row>
    <row r="15" spans="2:7" x14ac:dyDescent="0.25">
      <c r="B15" s="204" t="s">
        <v>280</v>
      </c>
      <c r="C15" s="282">
        <v>18818.5</v>
      </c>
      <c r="D15" s="183" t="s">
        <v>798</v>
      </c>
      <c r="E15" s="183" t="s">
        <v>798</v>
      </c>
      <c r="F15" s="283" t="s">
        <v>89</v>
      </c>
      <c r="G15" s="183"/>
    </row>
    <row r="16" spans="2:7" x14ac:dyDescent="0.25">
      <c r="B16" s="204" t="s">
        <v>281</v>
      </c>
      <c r="C16" s="282">
        <v>18818.829999999998</v>
      </c>
      <c r="D16" s="183" t="s">
        <v>798</v>
      </c>
      <c r="E16" s="183" t="s">
        <v>798</v>
      </c>
      <c r="F16" s="283" t="s">
        <v>90</v>
      </c>
      <c r="G16" s="183"/>
    </row>
    <row r="17" spans="2:7" x14ac:dyDescent="0.25">
      <c r="B17" s="204" t="s">
        <v>286</v>
      </c>
      <c r="C17" s="282">
        <v>68166.8</v>
      </c>
      <c r="D17" s="183" t="s">
        <v>798</v>
      </c>
      <c r="E17" s="183" t="s">
        <v>798</v>
      </c>
      <c r="F17" s="285" t="s">
        <v>421</v>
      </c>
      <c r="G17" s="183"/>
    </row>
    <row r="18" spans="2:7" x14ac:dyDescent="0.25">
      <c r="B18" s="204" t="s">
        <v>289</v>
      </c>
      <c r="C18" s="282">
        <v>21631.46</v>
      </c>
      <c r="D18" s="183" t="s">
        <v>798</v>
      </c>
      <c r="E18" s="183" t="s">
        <v>798</v>
      </c>
      <c r="F18" s="285" t="s">
        <v>95</v>
      </c>
      <c r="G18" s="183"/>
    </row>
    <row r="19" spans="2:7" x14ac:dyDescent="0.25">
      <c r="B19" s="204" t="s">
        <v>290</v>
      </c>
      <c r="C19" s="282">
        <v>15306.51999999999</v>
      </c>
      <c r="D19" s="183" t="s">
        <v>798</v>
      </c>
      <c r="E19" s="183" t="s">
        <v>798</v>
      </c>
      <c r="F19" s="283" t="s">
        <v>615</v>
      </c>
      <c r="G19" s="183"/>
    </row>
    <row r="20" spans="2:7" x14ac:dyDescent="0.25">
      <c r="B20" s="204" t="s">
        <v>288</v>
      </c>
      <c r="C20" s="282">
        <v>9400.61</v>
      </c>
      <c r="D20" s="183" t="s">
        <v>798</v>
      </c>
      <c r="E20" s="183" t="s">
        <v>798</v>
      </c>
      <c r="F20" s="286" t="s">
        <v>617</v>
      </c>
      <c r="G20" s="286"/>
    </row>
    <row r="21" spans="2:7" x14ac:dyDescent="0.25">
      <c r="B21" s="204" t="s">
        <v>292</v>
      </c>
      <c r="C21" s="282">
        <v>15289.51999999999</v>
      </c>
      <c r="D21" s="183" t="s">
        <v>798</v>
      </c>
      <c r="E21" s="183" t="s">
        <v>798</v>
      </c>
      <c r="F21" s="283" t="s">
        <v>98</v>
      </c>
      <c r="G21" s="183"/>
    </row>
    <row r="22" spans="2:7" x14ac:dyDescent="0.25">
      <c r="B22" s="204" t="s">
        <v>293</v>
      </c>
      <c r="C22" s="282">
        <v>23681.940000000002</v>
      </c>
      <c r="D22" s="183" t="s">
        <v>798</v>
      </c>
      <c r="E22" s="183" t="s">
        <v>798</v>
      </c>
      <c r="F22" s="283" t="s">
        <v>99</v>
      </c>
      <c r="G22" s="183"/>
    </row>
    <row r="23" spans="2:7" x14ac:dyDescent="0.25">
      <c r="B23" s="204" t="s">
        <v>294</v>
      </c>
      <c r="C23" s="282">
        <v>191313.69</v>
      </c>
      <c r="D23" s="183" t="s">
        <v>798</v>
      </c>
      <c r="E23" s="183" t="s">
        <v>798</v>
      </c>
      <c r="F23" s="283" t="s">
        <v>61</v>
      </c>
      <c r="G23" s="183"/>
    </row>
    <row r="24" spans="2:7" x14ac:dyDescent="0.25">
      <c r="B24" s="204" t="s">
        <v>295</v>
      </c>
      <c r="C24" s="282">
        <v>12437.96</v>
      </c>
      <c r="D24" s="183" t="s">
        <v>798</v>
      </c>
      <c r="E24" s="183" t="s">
        <v>798</v>
      </c>
      <c r="F24" s="283" t="s">
        <v>100</v>
      </c>
      <c r="G24" s="183"/>
    </row>
    <row r="25" spans="2:7" x14ac:dyDescent="0.25">
      <c r="B25" s="204" t="s">
        <v>296</v>
      </c>
      <c r="C25" s="282">
        <v>214730.52999999901</v>
      </c>
      <c r="D25" s="183" t="s">
        <v>798</v>
      </c>
      <c r="E25" s="183" t="s">
        <v>798</v>
      </c>
      <c r="F25" s="286" t="s">
        <v>412</v>
      </c>
      <c r="G25" s="286"/>
    </row>
    <row r="26" spans="2:7" x14ac:dyDescent="0.25">
      <c r="B26" s="204" t="s">
        <v>298</v>
      </c>
      <c r="C26" s="282">
        <v>10686.28</v>
      </c>
      <c r="D26" s="183" t="s">
        <v>798</v>
      </c>
      <c r="E26" s="183" t="s">
        <v>798</v>
      </c>
      <c r="F26" s="285" t="s">
        <v>456</v>
      </c>
      <c r="G26" s="183"/>
    </row>
    <row r="27" spans="2:7" x14ac:dyDescent="0.25">
      <c r="B27" s="204" t="s">
        <v>299</v>
      </c>
      <c r="C27" s="282">
        <v>4519.6099999999997</v>
      </c>
      <c r="D27" s="183" t="s">
        <v>798</v>
      </c>
      <c r="E27" s="183" t="s">
        <v>798</v>
      </c>
      <c r="F27" s="283" t="s">
        <v>102</v>
      </c>
      <c r="G27" s="183"/>
    </row>
    <row r="28" spans="2:7" x14ac:dyDescent="0.25">
      <c r="B28" s="204" t="s">
        <v>300</v>
      </c>
      <c r="C28" s="282">
        <v>24580.39</v>
      </c>
      <c r="D28" s="183" t="s">
        <v>798</v>
      </c>
      <c r="E28" s="183" t="s">
        <v>798</v>
      </c>
      <c r="F28" s="283" t="s">
        <v>103</v>
      </c>
      <c r="G28" s="183"/>
    </row>
    <row r="29" spans="2:7" x14ac:dyDescent="0.25">
      <c r="B29" s="204" t="s">
        <v>302</v>
      </c>
      <c r="C29" s="282">
        <v>29198.539999999994</v>
      </c>
      <c r="D29" s="183" t="s">
        <v>798</v>
      </c>
      <c r="E29" s="183" t="s">
        <v>798</v>
      </c>
      <c r="F29" s="283" t="s">
        <v>105</v>
      </c>
      <c r="G29" s="183"/>
    </row>
    <row r="30" spans="2:7" x14ac:dyDescent="0.25">
      <c r="B30" s="204" t="s">
        <v>303</v>
      </c>
      <c r="C30" s="282">
        <v>24861.929999999989</v>
      </c>
      <c r="D30" s="183" t="s">
        <v>798</v>
      </c>
      <c r="E30" s="183" t="s">
        <v>798</v>
      </c>
      <c r="F30" s="283" t="s">
        <v>106</v>
      </c>
      <c r="G30" s="183"/>
    </row>
    <row r="31" spans="2:7" x14ac:dyDescent="0.25">
      <c r="B31" s="204" t="s">
        <v>304</v>
      </c>
      <c r="C31" s="282">
        <v>8745.4500000000007</v>
      </c>
      <c r="D31" s="183" t="s">
        <v>798</v>
      </c>
      <c r="E31" s="183" t="s">
        <v>798</v>
      </c>
      <c r="F31" s="285" t="s">
        <v>633</v>
      </c>
      <c r="G31" s="183"/>
    </row>
    <row r="32" spans="2:7" x14ac:dyDescent="0.25">
      <c r="B32" s="204" t="s">
        <v>305</v>
      </c>
      <c r="C32" s="282">
        <v>9501.6199999999899</v>
      </c>
      <c r="D32" s="183" t="s">
        <v>798</v>
      </c>
      <c r="E32" s="183" t="s">
        <v>798</v>
      </c>
      <c r="F32" s="283" t="s">
        <v>107</v>
      </c>
      <c r="G32" s="183"/>
    </row>
    <row r="33" spans="2:7" x14ac:dyDescent="0.25">
      <c r="B33" s="204" t="s">
        <v>306</v>
      </c>
      <c r="C33" s="282">
        <v>5495.36</v>
      </c>
      <c r="D33" s="183" t="s">
        <v>798</v>
      </c>
      <c r="E33" s="183" t="s">
        <v>798</v>
      </c>
      <c r="F33" s="283" t="s">
        <v>636</v>
      </c>
      <c r="G33" s="183"/>
    </row>
    <row r="34" spans="2:7" x14ac:dyDescent="0.25">
      <c r="B34" s="204" t="s">
        <v>307</v>
      </c>
      <c r="C34" s="282">
        <v>21007.26</v>
      </c>
      <c r="D34" s="183" t="s">
        <v>798</v>
      </c>
      <c r="E34" s="183" t="s">
        <v>798</v>
      </c>
      <c r="F34" s="285" t="s">
        <v>109</v>
      </c>
      <c r="G34" s="183"/>
    </row>
    <row r="35" spans="2:7" x14ac:dyDescent="0.25">
      <c r="B35" s="204" t="s">
        <v>308</v>
      </c>
      <c r="C35" s="282">
        <v>15701.319999999998</v>
      </c>
      <c r="D35" s="183" t="s">
        <v>798</v>
      </c>
      <c r="E35" s="183" t="s">
        <v>798</v>
      </c>
      <c r="F35" s="283" t="s">
        <v>110</v>
      </c>
      <c r="G35" s="183"/>
    </row>
    <row r="36" spans="2:7" x14ac:dyDescent="0.25">
      <c r="B36" s="204" t="s">
        <v>309</v>
      </c>
      <c r="C36" s="282">
        <v>21631.46</v>
      </c>
      <c r="D36" s="183" t="s">
        <v>798</v>
      </c>
      <c r="E36" s="183" t="s">
        <v>798</v>
      </c>
      <c r="F36" s="285" t="s">
        <v>640</v>
      </c>
      <c r="G36" s="183"/>
    </row>
    <row r="37" spans="2:7" x14ac:dyDescent="0.25">
      <c r="B37" s="204" t="s">
        <v>311</v>
      </c>
      <c r="C37" s="282">
        <v>15833.629999999988</v>
      </c>
      <c r="D37" s="183" t="s">
        <v>798</v>
      </c>
      <c r="E37" s="183" t="s">
        <v>798</v>
      </c>
      <c r="F37" s="283" t="s">
        <v>113</v>
      </c>
      <c r="G37" s="183"/>
    </row>
    <row r="38" spans="2:7" x14ac:dyDescent="0.25">
      <c r="B38" s="204" t="s">
        <v>314</v>
      </c>
      <c r="C38" s="282">
        <v>4533.9000000000005</v>
      </c>
      <c r="D38" s="183" t="s">
        <v>798</v>
      </c>
      <c r="E38" s="183" t="s">
        <v>798</v>
      </c>
      <c r="F38" s="283" t="s">
        <v>116</v>
      </c>
      <c r="G38" s="183"/>
    </row>
    <row r="39" spans="2:7" x14ac:dyDescent="0.25">
      <c r="B39" s="204" t="s">
        <v>315</v>
      </c>
      <c r="C39" s="282">
        <v>38234.720000000001</v>
      </c>
      <c r="D39" s="183" t="s">
        <v>798</v>
      </c>
      <c r="E39" s="183" t="s">
        <v>798</v>
      </c>
      <c r="F39" s="283" t="s">
        <v>56</v>
      </c>
      <c r="G39" s="183"/>
    </row>
    <row r="40" spans="2:7" x14ac:dyDescent="0.25">
      <c r="B40" s="204" t="s">
        <v>316</v>
      </c>
      <c r="C40" s="282">
        <v>47779.7599999999</v>
      </c>
      <c r="D40" s="183" t="s">
        <v>798</v>
      </c>
      <c r="E40" s="183" t="s">
        <v>798</v>
      </c>
      <c r="F40" s="283" t="s">
        <v>57</v>
      </c>
      <c r="G40" s="183"/>
    </row>
    <row r="41" spans="2:7" x14ac:dyDescent="0.25">
      <c r="B41" s="204" t="s">
        <v>318</v>
      </c>
      <c r="C41" s="282">
        <v>9209.09</v>
      </c>
      <c r="D41" s="183" t="s">
        <v>798</v>
      </c>
      <c r="E41" s="183" t="s">
        <v>798</v>
      </c>
      <c r="F41" s="283" t="s">
        <v>118</v>
      </c>
      <c r="G41" s="183"/>
    </row>
    <row r="42" spans="2:7" x14ac:dyDescent="0.25">
      <c r="B42" s="204" t="s">
        <v>319</v>
      </c>
      <c r="C42" s="282">
        <v>26037.749999999989</v>
      </c>
      <c r="D42" s="183" t="s">
        <v>798</v>
      </c>
      <c r="E42" s="183" t="s">
        <v>798</v>
      </c>
      <c r="F42" s="283" t="s">
        <v>119</v>
      </c>
      <c r="G42" s="183"/>
    </row>
    <row r="43" spans="2:7" x14ac:dyDescent="0.25">
      <c r="B43" s="204" t="s">
        <v>320</v>
      </c>
      <c r="C43" s="282">
        <v>36848.11</v>
      </c>
      <c r="D43" s="183" t="s">
        <v>798</v>
      </c>
      <c r="E43" s="183" t="s">
        <v>798</v>
      </c>
      <c r="F43" s="283" t="s">
        <v>120</v>
      </c>
      <c r="G43" s="183"/>
    </row>
    <row r="44" spans="2:7" x14ac:dyDescent="0.25">
      <c r="B44" s="204" t="s">
        <v>321</v>
      </c>
      <c r="C44" s="282">
        <v>20183.239999999991</v>
      </c>
      <c r="D44" s="183" t="s">
        <v>798</v>
      </c>
      <c r="E44" s="183" t="s">
        <v>798</v>
      </c>
      <c r="F44" s="283" t="s">
        <v>121</v>
      </c>
      <c r="G44" s="183"/>
    </row>
    <row r="45" spans="2:7" x14ac:dyDescent="0.25">
      <c r="B45" s="204" t="s">
        <v>323</v>
      </c>
      <c r="C45" s="282">
        <v>15289.539999999979</v>
      </c>
      <c r="D45" s="183" t="s">
        <v>798</v>
      </c>
      <c r="E45" s="183" t="s">
        <v>798</v>
      </c>
      <c r="F45" s="283" t="s">
        <v>659</v>
      </c>
      <c r="G45" s="183"/>
    </row>
    <row r="46" spans="2:7" x14ac:dyDescent="0.25">
      <c r="B46" s="204" t="s">
        <v>324</v>
      </c>
      <c r="C46" s="282">
        <v>15289.52999999999</v>
      </c>
      <c r="D46" s="183" t="s">
        <v>798</v>
      </c>
      <c r="E46" s="183" t="s">
        <v>798</v>
      </c>
      <c r="F46" s="283" t="s">
        <v>124</v>
      </c>
      <c r="G46" s="183"/>
    </row>
    <row r="47" spans="2:7" x14ac:dyDescent="0.25">
      <c r="B47" s="204" t="s">
        <v>325</v>
      </c>
      <c r="C47" s="282">
        <v>15306.51999999999</v>
      </c>
      <c r="D47" s="183" t="s">
        <v>798</v>
      </c>
      <c r="E47" s="183" t="s">
        <v>798</v>
      </c>
      <c r="F47" s="283" t="s">
        <v>662</v>
      </c>
      <c r="G47" s="183"/>
    </row>
    <row r="48" spans="2:7" x14ac:dyDescent="0.25">
      <c r="B48" s="204" t="s">
        <v>328</v>
      </c>
      <c r="C48" s="282">
        <v>14704.46</v>
      </c>
      <c r="D48" s="183" t="s">
        <v>798</v>
      </c>
      <c r="E48" s="183" t="s">
        <v>798</v>
      </c>
      <c r="F48" s="285" t="s">
        <v>666</v>
      </c>
      <c r="G48" s="183"/>
    </row>
    <row r="49" spans="2:7" x14ac:dyDescent="0.25">
      <c r="B49" s="204" t="s">
        <v>329</v>
      </c>
      <c r="C49" s="282">
        <v>24801.360000000001</v>
      </c>
      <c r="D49" s="183" t="s">
        <v>798</v>
      </c>
      <c r="E49" s="183" t="s">
        <v>798</v>
      </c>
      <c r="F49" s="283" t="s">
        <v>129</v>
      </c>
      <c r="G49" s="183"/>
    </row>
    <row r="50" spans="2:7" x14ac:dyDescent="0.25">
      <c r="B50" s="204" t="s">
        <v>330</v>
      </c>
      <c r="C50" s="282">
        <v>26058.760000000002</v>
      </c>
      <c r="D50" s="183" t="s">
        <v>798</v>
      </c>
      <c r="E50" s="183" t="s">
        <v>798</v>
      </c>
      <c r="F50" s="283" t="s">
        <v>130</v>
      </c>
      <c r="G50" s="183"/>
    </row>
    <row r="51" spans="2:7" x14ac:dyDescent="0.25">
      <c r="B51" s="204" t="s">
        <v>331</v>
      </c>
      <c r="C51" s="282">
        <v>22265.72</v>
      </c>
      <c r="D51" s="183" t="s">
        <v>798</v>
      </c>
      <c r="E51" s="183" t="s">
        <v>798</v>
      </c>
      <c r="F51" s="285" t="s">
        <v>131</v>
      </c>
      <c r="G51" s="183"/>
    </row>
    <row r="52" spans="2:7" x14ac:dyDescent="0.25">
      <c r="B52" s="204" t="s">
        <v>332</v>
      </c>
      <c r="C52" s="282">
        <v>25256.11</v>
      </c>
      <c r="D52" s="183" t="s">
        <v>798</v>
      </c>
      <c r="E52" s="183" t="s">
        <v>798</v>
      </c>
      <c r="F52" s="283" t="s">
        <v>132</v>
      </c>
      <c r="G52" s="183"/>
    </row>
    <row r="53" spans="2:7" x14ac:dyDescent="0.25">
      <c r="B53" s="204" t="s">
        <v>334</v>
      </c>
      <c r="C53" s="282">
        <v>17250.97</v>
      </c>
      <c r="D53" s="183" t="s">
        <v>798</v>
      </c>
      <c r="E53" s="183" t="s">
        <v>798</v>
      </c>
      <c r="F53" s="285" t="s">
        <v>674</v>
      </c>
      <c r="G53" s="183"/>
    </row>
    <row r="54" spans="2:7" x14ac:dyDescent="0.25">
      <c r="B54" s="204" t="s">
        <v>335</v>
      </c>
      <c r="C54" s="282">
        <v>25873.05</v>
      </c>
      <c r="D54" s="183" t="s">
        <v>798</v>
      </c>
      <c r="E54" s="183" t="s">
        <v>798</v>
      </c>
      <c r="F54" s="283" t="s">
        <v>134</v>
      </c>
      <c r="G54" s="183"/>
    </row>
    <row r="55" spans="2:7" x14ac:dyDescent="0.25">
      <c r="B55" s="204" t="s">
        <v>336</v>
      </c>
      <c r="C55" s="282">
        <v>14767.32</v>
      </c>
      <c r="D55" s="183" t="s">
        <v>798</v>
      </c>
      <c r="E55" s="183" t="s">
        <v>798</v>
      </c>
      <c r="F55" s="283" t="s">
        <v>135</v>
      </c>
      <c r="G55" s="183"/>
    </row>
    <row r="56" spans="2:7" x14ac:dyDescent="0.25">
      <c r="B56" s="204" t="s">
        <v>339</v>
      </c>
      <c r="C56" s="282">
        <v>20741.5</v>
      </c>
      <c r="D56" s="183" t="s">
        <v>798</v>
      </c>
      <c r="E56" s="183" t="s">
        <v>798</v>
      </c>
      <c r="F56" s="283" t="s">
        <v>679</v>
      </c>
      <c r="G56" s="183"/>
    </row>
    <row r="57" spans="2:7" x14ac:dyDescent="0.25">
      <c r="B57" s="204" t="s">
        <v>340</v>
      </c>
      <c r="C57" s="282">
        <v>31076.959999999999</v>
      </c>
      <c r="D57" s="183" t="s">
        <v>798</v>
      </c>
      <c r="E57" s="183" t="s">
        <v>798</v>
      </c>
      <c r="F57" s="285" t="s">
        <v>58</v>
      </c>
      <c r="G57" s="183"/>
    </row>
    <row r="58" spans="2:7" x14ac:dyDescent="0.25">
      <c r="B58" s="204" t="s">
        <v>341</v>
      </c>
      <c r="C58" s="282">
        <v>21372.560000000001</v>
      </c>
      <c r="D58" s="183" t="s">
        <v>798</v>
      </c>
      <c r="E58" s="183" t="s">
        <v>798</v>
      </c>
      <c r="F58" s="285" t="s">
        <v>139</v>
      </c>
      <c r="G58" s="183"/>
    </row>
    <row r="59" spans="2:7" x14ac:dyDescent="0.25">
      <c r="B59" s="204" t="s">
        <v>342</v>
      </c>
      <c r="C59" s="282">
        <v>41995.840000000004</v>
      </c>
      <c r="D59" s="183" t="s">
        <v>798</v>
      </c>
      <c r="E59" s="183" t="s">
        <v>798</v>
      </c>
      <c r="F59" s="283" t="s">
        <v>140</v>
      </c>
      <c r="G59" s="183"/>
    </row>
    <row r="60" spans="2:7" x14ac:dyDescent="0.25">
      <c r="B60" s="204" t="s">
        <v>343</v>
      </c>
      <c r="C60" s="282">
        <v>15080.86</v>
      </c>
      <c r="D60" s="183" t="s">
        <v>798</v>
      </c>
      <c r="E60" s="183" t="s">
        <v>798</v>
      </c>
      <c r="F60" s="283" t="s">
        <v>141</v>
      </c>
      <c r="G60" s="183"/>
    </row>
    <row r="61" spans="2:7" x14ac:dyDescent="0.25">
      <c r="B61" s="204" t="s">
        <v>344</v>
      </c>
      <c r="C61" s="282">
        <v>31259.61</v>
      </c>
      <c r="D61" s="183" t="s">
        <v>798</v>
      </c>
      <c r="E61" s="183" t="s">
        <v>798</v>
      </c>
      <c r="F61" s="285" t="s">
        <v>59</v>
      </c>
      <c r="G61" s="183"/>
    </row>
    <row r="62" spans="2:7" x14ac:dyDescent="0.25">
      <c r="B62" s="204" t="s">
        <v>346</v>
      </c>
      <c r="C62" s="282">
        <v>4997.91</v>
      </c>
      <c r="D62" s="183" t="s">
        <v>798</v>
      </c>
      <c r="E62" s="183" t="s">
        <v>798</v>
      </c>
      <c r="F62" s="283" t="s">
        <v>143</v>
      </c>
      <c r="G62" s="183"/>
    </row>
    <row r="63" spans="2:7" x14ac:dyDescent="0.25">
      <c r="B63" s="204" t="s">
        <v>350</v>
      </c>
      <c r="C63" s="282">
        <v>383596.78</v>
      </c>
      <c r="D63" s="183" t="s">
        <v>798</v>
      </c>
      <c r="E63" s="183" t="s">
        <v>798</v>
      </c>
      <c r="F63" s="283" t="s">
        <v>52</v>
      </c>
      <c r="G63" s="183"/>
    </row>
    <row r="64" spans="2:7" x14ac:dyDescent="0.25">
      <c r="B64" s="204" t="s">
        <v>351</v>
      </c>
      <c r="C64" s="282">
        <v>20347.969999999987</v>
      </c>
      <c r="D64" s="183" t="s">
        <v>798</v>
      </c>
      <c r="E64" s="183" t="s">
        <v>798</v>
      </c>
      <c r="F64" s="283" t="s">
        <v>147</v>
      </c>
      <c r="G64" s="183"/>
    </row>
    <row r="65" spans="2:7" x14ac:dyDescent="0.25">
      <c r="B65" s="204" t="s">
        <v>352</v>
      </c>
      <c r="C65" s="282">
        <v>10165.14</v>
      </c>
      <c r="D65" s="183" t="s">
        <v>798</v>
      </c>
      <c r="E65" s="183" t="s">
        <v>798</v>
      </c>
      <c r="F65" s="283" t="s">
        <v>148</v>
      </c>
      <c r="G65" s="183"/>
    </row>
    <row r="66" spans="2:7" x14ac:dyDescent="0.25">
      <c r="B66" s="204" t="s">
        <v>354</v>
      </c>
      <c r="C66" s="282">
        <v>28854.63</v>
      </c>
      <c r="D66" s="183" t="s">
        <v>798</v>
      </c>
      <c r="E66" s="183" t="s">
        <v>798</v>
      </c>
      <c r="F66" s="283" t="s">
        <v>150</v>
      </c>
      <c r="G66" s="183"/>
    </row>
    <row r="67" spans="2:7" x14ac:dyDescent="0.25">
      <c r="B67" s="204" t="s">
        <v>355</v>
      </c>
      <c r="C67" s="282">
        <v>34910.120000000003</v>
      </c>
      <c r="D67" s="183" t="s">
        <v>798</v>
      </c>
      <c r="E67" s="183" t="s">
        <v>798</v>
      </c>
      <c r="F67" s="285" t="s">
        <v>60</v>
      </c>
      <c r="G67" s="183"/>
    </row>
    <row r="68" spans="2:7" x14ac:dyDescent="0.25">
      <c r="B68" s="204" t="s">
        <v>356</v>
      </c>
      <c r="C68" s="282">
        <v>18325.209999999901</v>
      </c>
      <c r="D68" s="183" t="s">
        <v>798</v>
      </c>
      <c r="E68" s="183" t="s">
        <v>798</v>
      </c>
      <c r="F68" s="285" t="s">
        <v>698</v>
      </c>
      <c r="G68" s="183"/>
    </row>
    <row r="69" spans="2:7" x14ac:dyDescent="0.25">
      <c r="B69" s="204" t="s">
        <v>358</v>
      </c>
      <c r="C69" s="282">
        <v>33293.289999999899</v>
      </c>
      <c r="D69" s="183" t="s">
        <v>798</v>
      </c>
      <c r="E69" s="183" t="s">
        <v>798</v>
      </c>
      <c r="F69" s="283" t="s">
        <v>153</v>
      </c>
      <c r="G69" s="183"/>
    </row>
    <row r="70" spans="2:7" x14ac:dyDescent="0.25">
      <c r="B70" s="204" t="s">
        <v>360</v>
      </c>
      <c r="C70" s="282">
        <v>16238.259999999998</v>
      </c>
      <c r="D70" s="183" t="s">
        <v>798</v>
      </c>
      <c r="E70" s="183" t="s">
        <v>798</v>
      </c>
      <c r="F70" s="285" t="s">
        <v>703</v>
      </c>
      <c r="G70" s="183"/>
    </row>
    <row r="71" spans="2:7" x14ac:dyDescent="0.25">
      <c r="B71" s="204" t="s">
        <v>361</v>
      </c>
      <c r="C71" s="282">
        <v>14704.45</v>
      </c>
      <c r="D71" s="183" t="s">
        <v>798</v>
      </c>
      <c r="E71" s="183" t="s">
        <v>798</v>
      </c>
      <c r="F71" s="285" t="s">
        <v>705</v>
      </c>
      <c r="G71" s="183"/>
    </row>
    <row r="72" spans="2:7" x14ac:dyDescent="0.25">
      <c r="B72" s="204" t="s">
        <v>362</v>
      </c>
      <c r="C72" s="282">
        <v>14704.45</v>
      </c>
      <c r="D72" s="183" t="s">
        <v>798</v>
      </c>
      <c r="E72" s="183" t="s">
        <v>798</v>
      </c>
      <c r="F72" s="285" t="s">
        <v>707</v>
      </c>
      <c r="G72" s="183"/>
    </row>
    <row r="73" spans="2:7" x14ac:dyDescent="0.25">
      <c r="B73" s="204" t="s">
        <v>365</v>
      </c>
      <c r="C73" s="282">
        <v>21851.539999999979</v>
      </c>
      <c r="D73" s="183" t="s">
        <v>798</v>
      </c>
      <c r="E73" s="183" t="s">
        <v>798</v>
      </c>
      <c r="F73" s="285" t="s">
        <v>711</v>
      </c>
      <c r="G73" s="183"/>
    </row>
    <row r="74" spans="2:7" x14ac:dyDescent="0.25">
      <c r="B74" s="204" t="s">
        <v>368</v>
      </c>
      <c r="C74" s="282">
        <v>20680.559999999998</v>
      </c>
      <c r="D74" s="183" t="s">
        <v>798</v>
      </c>
      <c r="E74" s="183" t="s">
        <v>798</v>
      </c>
      <c r="F74" s="285" t="s">
        <v>715</v>
      </c>
      <c r="G74" s="183"/>
    </row>
    <row r="75" spans="2:7" x14ac:dyDescent="0.25">
      <c r="B75" s="204" t="s">
        <v>369</v>
      </c>
      <c r="C75" s="282">
        <v>9303.6299999999901</v>
      </c>
      <c r="D75" s="183" t="s">
        <v>798</v>
      </c>
      <c r="E75" s="183" t="s">
        <v>798</v>
      </c>
      <c r="F75" s="285" t="s">
        <v>162</v>
      </c>
      <c r="G75" s="183"/>
    </row>
    <row r="76" spans="2:7" x14ac:dyDescent="0.25">
      <c r="B76" s="204" t="s">
        <v>370</v>
      </c>
      <c r="C76" s="282">
        <v>15289.52999999999</v>
      </c>
      <c r="D76" s="183" t="s">
        <v>798</v>
      </c>
      <c r="E76" s="183" t="s">
        <v>798</v>
      </c>
      <c r="F76" s="285" t="s">
        <v>718</v>
      </c>
      <c r="G76" s="183"/>
    </row>
    <row r="77" spans="2:7" x14ac:dyDescent="0.25">
      <c r="B77" s="204" t="s">
        <v>722</v>
      </c>
      <c r="C77" s="282">
        <v>10668.02999999999</v>
      </c>
      <c r="D77" s="183" t="s">
        <v>798</v>
      </c>
      <c r="E77" s="183" t="s">
        <v>798</v>
      </c>
      <c r="F77" s="285" t="s">
        <v>723</v>
      </c>
      <c r="G77" s="183"/>
    </row>
    <row r="78" spans="2:7" x14ac:dyDescent="0.25">
      <c r="B78" s="204" t="s">
        <v>373</v>
      </c>
      <c r="C78" s="282">
        <v>19502.5</v>
      </c>
      <c r="D78" s="183" t="s">
        <v>798</v>
      </c>
      <c r="E78" s="183" t="s">
        <v>798</v>
      </c>
      <c r="F78" s="283" t="s">
        <v>166</v>
      </c>
      <c r="G78" s="183"/>
    </row>
    <row r="79" spans="2:7" x14ac:dyDescent="0.25">
      <c r="B79" s="204" t="s">
        <v>375</v>
      </c>
      <c r="C79" s="282">
        <v>14704.45</v>
      </c>
      <c r="D79" s="183" t="s">
        <v>798</v>
      </c>
      <c r="E79" s="183" t="s">
        <v>798</v>
      </c>
      <c r="F79" s="283" t="s">
        <v>168</v>
      </c>
      <c r="G79" s="183"/>
    </row>
    <row r="80" spans="2:7" x14ac:dyDescent="0.25">
      <c r="B80" s="204" t="s">
        <v>377</v>
      </c>
      <c r="C80" s="282">
        <v>22299.479999999989</v>
      </c>
      <c r="D80" s="183" t="s">
        <v>798</v>
      </c>
      <c r="E80" s="183" t="s">
        <v>798</v>
      </c>
      <c r="F80" s="283" t="s">
        <v>171</v>
      </c>
      <c r="G80" s="183"/>
    </row>
    <row r="81" spans="2:7" x14ac:dyDescent="0.25">
      <c r="B81" s="204" t="s">
        <v>378</v>
      </c>
      <c r="C81" s="282">
        <v>9753.2099999999991</v>
      </c>
      <c r="D81" s="183" t="s">
        <v>798</v>
      </c>
      <c r="E81" s="183" t="s">
        <v>798</v>
      </c>
      <c r="F81" s="283" t="s">
        <v>172</v>
      </c>
      <c r="G81" s="183"/>
    </row>
    <row r="82" spans="2:7" x14ac:dyDescent="0.25">
      <c r="B82" s="204" t="s">
        <v>381</v>
      </c>
      <c r="C82" s="282">
        <v>16687.589999999989</v>
      </c>
      <c r="D82" s="183" t="s">
        <v>798</v>
      </c>
      <c r="E82" s="183" t="s">
        <v>798</v>
      </c>
      <c r="F82" s="285" t="s">
        <v>175</v>
      </c>
      <c r="G82" s="183"/>
    </row>
    <row r="83" spans="2:7" x14ac:dyDescent="0.25">
      <c r="B83" s="204" t="s">
        <v>382</v>
      </c>
      <c r="C83" s="282">
        <v>15306.509999999989</v>
      </c>
      <c r="D83" s="183" t="s">
        <v>798</v>
      </c>
      <c r="E83" s="183" t="s">
        <v>798</v>
      </c>
      <c r="F83" s="283" t="s">
        <v>176</v>
      </c>
      <c r="G83" s="183"/>
    </row>
    <row r="84" spans="2:7" x14ac:dyDescent="0.25">
      <c r="B84" s="204" t="s">
        <v>383</v>
      </c>
      <c r="C84" s="282">
        <v>21372.560000000001</v>
      </c>
      <c r="D84" s="183" t="s">
        <v>798</v>
      </c>
      <c r="E84" s="183" t="s">
        <v>798</v>
      </c>
      <c r="F84" s="285" t="s">
        <v>734</v>
      </c>
      <c r="G84" s="183"/>
    </row>
    <row r="85" spans="2:7" x14ac:dyDescent="0.25">
      <c r="B85" s="204" t="s">
        <v>367</v>
      </c>
      <c r="C85" s="282">
        <v>11782.09</v>
      </c>
      <c r="D85" s="183" t="s">
        <v>798</v>
      </c>
      <c r="E85" s="183" t="s">
        <v>798</v>
      </c>
      <c r="F85" s="285" t="s">
        <v>737</v>
      </c>
      <c r="G85" s="183"/>
    </row>
    <row r="86" spans="2:7" x14ac:dyDescent="0.25">
      <c r="B86" s="204" t="s">
        <v>388</v>
      </c>
      <c r="C86" s="282">
        <v>15080.86</v>
      </c>
      <c r="D86" s="183" t="s">
        <v>798</v>
      </c>
      <c r="E86" s="183" t="s">
        <v>798</v>
      </c>
      <c r="F86" s="283" t="s">
        <v>182</v>
      </c>
      <c r="G86" s="183"/>
    </row>
    <row r="87" spans="2:7" x14ac:dyDescent="0.25">
      <c r="B87" s="204" t="s">
        <v>389</v>
      </c>
      <c r="C87" s="282">
        <v>11279.819999999971</v>
      </c>
      <c r="D87" s="183" t="s">
        <v>798</v>
      </c>
      <c r="E87" s="183" t="s">
        <v>798</v>
      </c>
      <c r="F87" s="283" t="s">
        <v>183</v>
      </c>
      <c r="G87" s="183"/>
    </row>
    <row r="88" spans="2:7" x14ac:dyDescent="0.25">
      <c r="B88" s="204" t="s">
        <v>390</v>
      </c>
      <c r="C88" s="282">
        <v>20643.709999999992</v>
      </c>
      <c r="D88" s="183" t="s">
        <v>798</v>
      </c>
      <c r="E88" s="183" t="s">
        <v>798</v>
      </c>
      <c r="F88" s="283" t="s">
        <v>184</v>
      </c>
      <c r="G88" s="183"/>
    </row>
    <row r="89" spans="2:7" x14ac:dyDescent="0.25">
      <c r="B89" s="204" t="s">
        <v>392</v>
      </c>
      <c r="C89" s="183">
        <v>160523.489999999</v>
      </c>
      <c r="D89" s="183" t="s">
        <v>798</v>
      </c>
      <c r="E89" s="183" t="s">
        <v>798</v>
      </c>
      <c r="F89" s="183" t="s">
        <v>748</v>
      </c>
      <c r="G89" s="183"/>
    </row>
    <row r="90" spans="2:7" x14ac:dyDescent="0.25">
      <c r="B90" s="204" t="s">
        <v>393</v>
      </c>
      <c r="C90" s="282">
        <v>4914.2</v>
      </c>
      <c r="D90" s="183" t="s">
        <v>798</v>
      </c>
      <c r="E90" s="183" t="s">
        <v>798</v>
      </c>
      <c r="F90" s="283" t="s">
        <v>188</v>
      </c>
      <c r="G90" s="183"/>
    </row>
    <row r="91" spans="2:7" x14ac:dyDescent="0.25">
      <c r="B91" s="204" t="s">
        <v>795</v>
      </c>
      <c r="C91" s="183">
        <v>1481.66</v>
      </c>
      <c r="D91" s="183" t="s">
        <v>798</v>
      </c>
      <c r="E91" s="183" t="str">
        <f>VLOOKUP('Tower D Site List as per DD'!B:B,B:D,3,0)</f>
        <v>Match</v>
      </c>
      <c r="F91" s="183" t="e">
        <f>VLOOKUP(B:B,'Tower D Site List as per DD'!B:C,2,0)</f>
        <v>#N/A</v>
      </c>
      <c r="G91" s="183"/>
    </row>
    <row r="92" spans="2:7" x14ac:dyDescent="0.25">
      <c r="B92" s="204" t="s">
        <v>796</v>
      </c>
      <c r="C92" s="183">
        <v>21197.60999999999</v>
      </c>
      <c r="D92" s="183" t="s">
        <v>798</v>
      </c>
      <c r="E92" s="183" t="str">
        <f>VLOOKUP('Tower D Site List as per DD'!B:B,B:D,3,0)</f>
        <v>Match</v>
      </c>
      <c r="F92" s="183" t="e">
        <f>VLOOKUP(B:B,'Tower D Site List as per DD'!B:C,2,0)</f>
        <v>#N/A</v>
      </c>
      <c r="G92" s="183"/>
    </row>
  </sheetData>
  <sheetProtection algorithmName="SHA-512" hashValue="bF0QPt7N2OmqgNI7fc0vxoHA7XpPwfy2NBv4gCu5JVH/UdA/3RE0iz0a7RqQf9bNaZsY0JCXN4aZwhKu8csKyg==" saltValue="G44Yhljtv2wliCKKvGe7Sg==" spinCount="100000" sheet="1" objects="1" scenarios="1"/>
  <autoFilter ref="B3:G92" xr:uid="{F83941D2-ED47-4077-B43A-D7F8C8A541F7}"/>
  <pageMargins left="0.7" right="0.7" top="0.75" bottom="0.75" header="0.3" footer="0.3"/>
  <pageSetup paperSize="9" scale="79" orientation="portrait"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5F28-8339-4730-932A-4F741029C6A4}">
  <sheetPr>
    <tabColor theme="4" tint="0.39997558519241921"/>
  </sheetPr>
  <dimension ref="B2:Z293"/>
  <sheetViews>
    <sheetView view="pageBreakPreview" topLeftCell="C1" zoomScale="60" zoomScaleNormal="100" workbookViewId="0">
      <selection activeCell="L24" sqref="L24"/>
    </sheetView>
  </sheetViews>
  <sheetFormatPr defaultColWidth="19.5703125" defaultRowHeight="15" x14ac:dyDescent="0.25"/>
  <cols>
    <col min="1" max="1" width="4.140625" customWidth="1"/>
    <col min="2" max="2" width="16.7109375" customWidth="1"/>
    <col min="3" max="3" width="42.140625" style="90" customWidth="1"/>
    <col min="4" max="4" width="12.7109375" customWidth="1"/>
    <col min="5" max="5" width="13.5703125" style="94" customWidth="1"/>
    <col min="6" max="6" width="2" style="94" customWidth="1"/>
    <col min="7" max="7" width="17.140625" style="94" customWidth="1"/>
    <col min="8" max="8" width="18.42578125" style="94" customWidth="1"/>
    <col min="9" max="9" width="14.85546875" style="94" customWidth="1"/>
    <col min="10" max="10" width="2" style="94" customWidth="1"/>
    <col min="11" max="11" width="14.28515625" customWidth="1"/>
    <col min="12" max="12" width="15.28515625" customWidth="1"/>
    <col min="13" max="13" width="13" customWidth="1"/>
    <col min="14" max="14" width="2" customWidth="1"/>
    <col min="15" max="15" width="14.140625" customWidth="1"/>
    <col min="16" max="16" width="13" customWidth="1"/>
    <col min="17" max="17" width="14.28515625" customWidth="1"/>
    <col min="18" max="18" width="2" customWidth="1"/>
    <col min="19" max="19" width="13.7109375" customWidth="1"/>
    <col min="20" max="20" width="13.42578125" customWidth="1"/>
    <col min="21" max="21" width="13.7109375" customWidth="1"/>
  </cols>
  <sheetData>
    <row r="2" spans="2:26" x14ac:dyDescent="0.25">
      <c r="B2" s="18" t="s">
        <v>9</v>
      </c>
      <c r="C2" s="292" t="str">
        <f>'Cover Sheet'!C7</f>
        <v>RFI 05/2025</v>
      </c>
      <c r="D2" s="293"/>
      <c r="E2" s="21"/>
      <c r="F2" s="21"/>
      <c r="G2" s="21"/>
      <c r="H2" s="21"/>
      <c r="I2" s="21"/>
      <c r="J2" s="21"/>
      <c r="K2" s="42"/>
      <c r="L2" s="21" t="s">
        <v>10</v>
      </c>
      <c r="M2" s="19" t="str">
        <f>Index!A15</f>
        <v>TD.3</v>
      </c>
      <c r="N2" s="53"/>
      <c r="O2" s="42"/>
      <c r="P2" s="183"/>
      <c r="Q2" s="183"/>
      <c r="R2" s="53"/>
      <c r="S2" s="183"/>
      <c r="T2" s="183"/>
      <c r="U2" s="183"/>
    </row>
    <row r="3" spans="2:26" x14ac:dyDescent="0.25">
      <c r="B3" s="18" t="s">
        <v>12</v>
      </c>
      <c r="C3" s="292" t="str">
        <f>'Cover Sheet'!C10</f>
        <v>Network Carrier and Infrastructure Services</v>
      </c>
      <c r="D3" s="293"/>
      <c r="E3" s="21"/>
      <c r="F3" s="21"/>
      <c r="G3" s="21"/>
      <c r="H3" s="21"/>
      <c r="I3" s="21"/>
      <c r="J3" s="21"/>
      <c r="K3" s="57"/>
      <c r="L3" s="57"/>
      <c r="M3" s="20"/>
      <c r="N3" s="20"/>
      <c r="O3" s="20"/>
      <c r="P3" s="20"/>
      <c r="Q3" s="20"/>
      <c r="R3" s="20"/>
      <c r="S3" s="20"/>
      <c r="T3" s="20"/>
      <c r="U3" s="20"/>
      <c r="V3" s="20"/>
      <c r="W3" s="42"/>
      <c r="X3" s="42"/>
      <c r="Y3" s="42"/>
      <c r="Z3" s="42"/>
    </row>
    <row r="4" spans="2:26" x14ac:dyDescent="0.25">
      <c r="B4" s="18" t="s">
        <v>47</v>
      </c>
      <c r="C4" s="292" t="str">
        <f>'Cover Sheet'!C13</f>
        <v>Tower D: Data Carrier Services</v>
      </c>
      <c r="D4" s="293"/>
      <c r="E4" s="91"/>
      <c r="F4" s="91"/>
      <c r="G4" s="91"/>
      <c r="H4" s="91"/>
      <c r="I4" s="91"/>
      <c r="J4" s="91"/>
      <c r="K4" s="20"/>
      <c r="L4" s="20"/>
      <c r="M4" s="20"/>
      <c r="N4" s="20"/>
      <c r="O4" s="20"/>
      <c r="P4" s="20"/>
      <c r="Q4" s="20"/>
      <c r="R4" s="20"/>
      <c r="S4" s="42"/>
      <c r="T4" s="42"/>
      <c r="U4" s="42"/>
      <c r="V4" s="42"/>
      <c r="W4" s="42"/>
      <c r="X4" s="42"/>
      <c r="Y4" s="42"/>
      <c r="Z4" s="42"/>
    </row>
    <row r="5" spans="2:26" ht="27.6" customHeight="1" x14ac:dyDescent="0.25">
      <c r="B5" s="22" t="s">
        <v>14</v>
      </c>
      <c r="C5" s="316" t="str">
        <f>'Cover Sheet'!C16</f>
        <v>COMPANY XYZ</v>
      </c>
      <c r="D5" s="317"/>
      <c r="E5" s="91"/>
      <c r="F5" s="91"/>
      <c r="G5" s="91"/>
      <c r="H5" s="91"/>
      <c r="I5" s="91"/>
      <c r="J5" s="91"/>
      <c r="K5" s="20"/>
      <c r="L5" s="20"/>
      <c r="M5" s="20"/>
      <c r="N5" s="20"/>
      <c r="O5" s="20"/>
      <c r="P5" s="20"/>
      <c r="Q5" s="20"/>
      <c r="R5" s="20"/>
      <c r="S5" s="42"/>
      <c r="T5" s="42"/>
      <c r="U5" s="42"/>
      <c r="V5" s="42"/>
      <c r="W5" s="42"/>
      <c r="X5" s="42"/>
      <c r="Y5" s="42"/>
      <c r="Z5" s="42"/>
    </row>
    <row r="6" spans="2:26" x14ac:dyDescent="0.25">
      <c r="B6" s="42"/>
      <c r="C6" s="89"/>
      <c r="D6" s="42"/>
      <c r="E6" s="92"/>
      <c r="F6" s="92"/>
      <c r="G6" s="92"/>
      <c r="H6" s="92"/>
      <c r="I6" s="92"/>
      <c r="J6" s="92"/>
      <c r="K6" s="42"/>
      <c r="L6" s="42"/>
      <c r="M6" s="42"/>
      <c r="N6" s="42"/>
      <c r="O6" s="42"/>
      <c r="P6" s="42"/>
      <c r="Q6" s="42"/>
      <c r="R6" s="42"/>
      <c r="S6" s="42"/>
      <c r="T6" s="42"/>
      <c r="U6" s="42"/>
      <c r="V6" s="42"/>
      <c r="W6" s="42"/>
      <c r="X6" s="42"/>
      <c r="Y6" s="42"/>
      <c r="Z6" s="42"/>
    </row>
    <row r="7" spans="2:26" x14ac:dyDescent="0.25">
      <c r="B7" s="42"/>
      <c r="C7" s="89"/>
      <c r="D7" s="42"/>
      <c r="E7" s="92"/>
      <c r="F7" s="92"/>
      <c r="G7" s="92"/>
      <c r="H7" s="92"/>
      <c r="I7" s="92"/>
      <c r="J7" s="92"/>
      <c r="K7" s="42"/>
      <c r="L7" s="42"/>
      <c r="M7" s="42"/>
      <c r="N7" s="42"/>
      <c r="O7" s="42"/>
      <c r="P7" s="42"/>
      <c r="Q7" s="42"/>
      <c r="R7" s="42"/>
      <c r="S7" s="42"/>
      <c r="T7" s="42"/>
      <c r="U7" s="42"/>
      <c r="V7" s="42"/>
      <c r="W7" s="42"/>
      <c r="X7" s="42"/>
      <c r="Y7" s="42"/>
      <c r="Z7" s="42"/>
    </row>
    <row r="8" spans="2:26" ht="18.75" x14ac:dyDescent="0.3">
      <c r="B8" s="87" t="str">
        <f>"Template " &amp;M2&amp;" - "&amp;Index!B15</f>
        <v>Template TD.3 - Non Platinum Sites</v>
      </c>
      <c r="C8" s="89"/>
      <c r="D8" s="42"/>
      <c r="E8" s="92"/>
      <c r="F8" s="92"/>
      <c r="G8" s="92"/>
      <c r="H8" s="92"/>
      <c r="I8" s="92"/>
      <c r="J8" s="92"/>
      <c r="K8" s="42"/>
      <c r="L8" s="42"/>
      <c r="M8" s="42"/>
      <c r="N8" s="42"/>
      <c r="O8" s="42"/>
      <c r="P8" s="42"/>
      <c r="Q8" s="42"/>
      <c r="R8" s="42"/>
      <c r="S8" s="42"/>
      <c r="T8" s="42"/>
      <c r="U8" s="42"/>
      <c r="V8" s="42"/>
      <c r="W8" s="42"/>
      <c r="X8" s="42"/>
      <c r="Y8" s="42"/>
      <c r="Z8" s="42"/>
    </row>
    <row r="9" spans="2:26" x14ac:dyDescent="0.25">
      <c r="B9" s="42"/>
      <c r="C9" s="89"/>
      <c r="D9" s="42"/>
      <c r="E9" s="92"/>
      <c r="F9" s="92"/>
      <c r="G9" s="92"/>
      <c r="H9" s="92"/>
      <c r="I9" s="92"/>
      <c r="J9" s="92"/>
      <c r="K9" s="42"/>
      <c r="L9" s="42"/>
      <c r="M9" s="42"/>
      <c r="N9" s="42"/>
      <c r="O9" s="42"/>
      <c r="P9" s="42"/>
      <c r="Q9" s="42"/>
      <c r="R9" s="42"/>
      <c r="S9" s="42"/>
      <c r="T9" s="42"/>
      <c r="U9" s="42"/>
      <c r="V9" s="42"/>
      <c r="W9" s="42"/>
      <c r="X9" s="42"/>
      <c r="Y9" s="42"/>
      <c r="Z9" s="42"/>
    </row>
    <row r="10" spans="2:26" x14ac:dyDescent="0.25">
      <c r="B10" s="42"/>
      <c r="C10" s="89"/>
      <c r="D10" s="42"/>
      <c r="E10" s="92"/>
      <c r="F10" s="92"/>
      <c r="G10" s="92"/>
      <c r="H10" s="92"/>
      <c r="I10" s="92"/>
      <c r="J10" s="92"/>
      <c r="K10" s="42"/>
      <c r="L10" s="42"/>
      <c r="M10" s="42"/>
      <c r="N10" s="42"/>
      <c r="O10" s="42"/>
      <c r="P10" s="42"/>
      <c r="Q10" s="42"/>
      <c r="R10" s="42"/>
      <c r="S10" s="42"/>
      <c r="T10" s="42"/>
      <c r="U10" s="42"/>
      <c r="V10" s="42"/>
      <c r="W10" s="42"/>
      <c r="X10" s="42"/>
      <c r="Y10" s="42"/>
      <c r="Z10" s="42"/>
    </row>
    <row r="11" spans="2:26" x14ac:dyDescent="0.25">
      <c r="B11" s="318" t="s">
        <v>519</v>
      </c>
      <c r="C11" s="319"/>
      <c r="D11" s="319"/>
      <c r="E11" s="319"/>
      <c r="F11" s="319"/>
      <c r="G11" s="319"/>
      <c r="H11" s="319"/>
      <c r="I11" s="319"/>
      <c r="J11" s="319"/>
      <c r="K11" s="319"/>
      <c r="L11" s="319"/>
      <c r="M11" s="319"/>
      <c r="N11" s="319"/>
      <c r="O11" s="319"/>
      <c r="P11" s="319"/>
      <c r="Q11" s="319"/>
      <c r="R11" s="319"/>
      <c r="S11" s="319"/>
      <c r="T11" s="319"/>
      <c r="U11" s="320"/>
      <c r="V11" s="42"/>
      <c r="W11" s="42"/>
      <c r="X11" s="42"/>
      <c r="Y11" s="42"/>
      <c r="Z11" s="42"/>
    </row>
    <row r="12" spans="2:26" x14ac:dyDescent="0.25">
      <c r="B12" s="312" t="s">
        <v>48</v>
      </c>
      <c r="C12" s="311" t="s">
        <v>64</v>
      </c>
      <c r="D12" s="312" t="s">
        <v>65</v>
      </c>
      <c r="E12" s="313" t="s">
        <v>50</v>
      </c>
      <c r="F12" s="141"/>
      <c r="G12" s="314" t="s">
        <v>263</v>
      </c>
      <c r="H12" s="315"/>
      <c r="I12" s="315"/>
      <c r="J12" s="141"/>
      <c r="K12" s="314" t="s">
        <v>66</v>
      </c>
      <c r="L12" s="315"/>
      <c r="M12" s="315"/>
      <c r="N12" s="141"/>
      <c r="O12" s="315" t="s">
        <v>67</v>
      </c>
      <c r="P12" s="315"/>
      <c r="Q12" s="315"/>
      <c r="R12" s="141"/>
      <c r="S12" s="315" t="s">
        <v>68</v>
      </c>
      <c r="T12" s="315"/>
      <c r="U12" s="315"/>
      <c r="V12" s="42"/>
      <c r="W12" s="42"/>
      <c r="X12" s="42"/>
      <c r="Y12" s="42"/>
      <c r="Z12" s="42"/>
    </row>
    <row r="13" spans="2:26" x14ac:dyDescent="0.25">
      <c r="B13" s="312"/>
      <c r="C13" s="311"/>
      <c r="D13" s="312"/>
      <c r="E13" s="313"/>
      <c r="F13" s="142"/>
      <c r="G13" s="124" t="s">
        <v>69</v>
      </c>
      <c r="H13" s="124" t="s">
        <v>70</v>
      </c>
      <c r="I13" s="124" t="s">
        <v>71</v>
      </c>
      <c r="J13" s="142"/>
      <c r="K13" s="124" t="s">
        <v>69</v>
      </c>
      <c r="L13" s="83" t="s">
        <v>70</v>
      </c>
      <c r="M13" s="83" t="s">
        <v>71</v>
      </c>
      <c r="N13" s="142"/>
      <c r="O13" s="83" t="s">
        <v>69</v>
      </c>
      <c r="P13" s="83" t="s">
        <v>70</v>
      </c>
      <c r="Q13" s="83" t="s">
        <v>71</v>
      </c>
      <c r="R13" s="142"/>
      <c r="S13" s="83" t="s">
        <v>69</v>
      </c>
      <c r="T13" s="83" t="s">
        <v>70</v>
      </c>
      <c r="U13" s="83" t="s">
        <v>71</v>
      </c>
      <c r="V13" s="42"/>
      <c r="W13" s="42"/>
      <c r="X13" s="42"/>
      <c r="Y13" s="42"/>
      <c r="Z13" s="42"/>
    </row>
    <row r="14" spans="2:26" x14ac:dyDescent="0.25">
      <c r="B14" s="306">
        <v>1</v>
      </c>
      <c r="C14" s="419" t="s">
        <v>72</v>
      </c>
      <c r="D14" s="55" t="s">
        <v>73</v>
      </c>
      <c r="E14" s="309">
        <v>14336</v>
      </c>
      <c r="F14" s="200"/>
      <c r="G14" s="206">
        <v>0</v>
      </c>
      <c r="H14" s="206">
        <v>0</v>
      </c>
      <c r="I14" s="208">
        <v>0</v>
      </c>
      <c r="J14" s="200"/>
      <c r="K14" s="206">
        <v>0</v>
      </c>
      <c r="L14" s="201">
        <v>0</v>
      </c>
      <c r="M14" s="287">
        <v>0</v>
      </c>
      <c r="N14" s="200"/>
      <c r="O14" s="201">
        <v>0</v>
      </c>
      <c r="P14" s="201">
        <v>0</v>
      </c>
      <c r="Q14" s="201">
        <v>0</v>
      </c>
      <c r="R14" s="200"/>
      <c r="S14" s="201">
        <v>0</v>
      </c>
      <c r="T14" s="201">
        <v>0</v>
      </c>
      <c r="U14" s="201">
        <v>0</v>
      </c>
      <c r="V14" s="42"/>
      <c r="W14" s="42"/>
      <c r="X14" s="42"/>
      <c r="Y14" s="42"/>
      <c r="Z14" s="42"/>
    </row>
    <row r="15" spans="2:26" x14ac:dyDescent="0.25">
      <c r="B15" s="306"/>
      <c r="C15" s="419"/>
      <c r="D15" s="55" t="s">
        <v>74</v>
      </c>
      <c r="E15" s="309"/>
      <c r="F15" s="200"/>
      <c r="G15" s="206">
        <v>0</v>
      </c>
      <c r="H15" s="206">
        <v>0</v>
      </c>
      <c r="I15" s="208">
        <v>0</v>
      </c>
      <c r="J15" s="200"/>
      <c r="K15" s="206">
        <v>0</v>
      </c>
      <c r="L15" s="201">
        <v>0</v>
      </c>
      <c r="M15" s="287">
        <v>0</v>
      </c>
      <c r="N15" s="200"/>
      <c r="O15" s="201">
        <v>0</v>
      </c>
      <c r="P15" s="201">
        <v>0</v>
      </c>
      <c r="Q15" s="201">
        <v>0</v>
      </c>
      <c r="R15" s="200"/>
      <c r="S15" s="201">
        <v>0</v>
      </c>
      <c r="T15" s="201">
        <v>0</v>
      </c>
      <c r="U15" s="201">
        <v>0</v>
      </c>
      <c r="V15" s="42"/>
      <c r="W15" s="42"/>
      <c r="X15" s="42"/>
      <c r="Y15" s="42"/>
      <c r="Z15" s="42"/>
    </row>
    <row r="16" spans="2:26" x14ac:dyDescent="0.25">
      <c r="B16" s="306">
        <v>2</v>
      </c>
      <c r="C16" s="418" t="s">
        <v>455</v>
      </c>
      <c r="D16" s="55" t="s">
        <v>73</v>
      </c>
      <c r="E16" s="309">
        <v>163840</v>
      </c>
      <c r="F16" s="200"/>
      <c r="G16" s="206">
        <v>0</v>
      </c>
      <c r="H16" s="206">
        <v>0</v>
      </c>
      <c r="I16" s="208">
        <v>0</v>
      </c>
      <c r="J16" s="200"/>
      <c r="K16" s="206">
        <v>0</v>
      </c>
      <c r="L16" s="201">
        <v>0</v>
      </c>
      <c r="M16" s="201">
        <v>0</v>
      </c>
      <c r="N16" s="200"/>
      <c r="O16" s="201">
        <v>0</v>
      </c>
      <c r="P16" s="201">
        <v>0</v>
      </c>
      <c r="Q16" s="201">
        <v>0</v>
      </c>
      <c r="R16" s="200"/>
      <c r="S16" s="201">
        <v>0</v>
      </c>
      <c r="T16" s="201">
        <v>0</v>
      </c>
      <c r="U16" s="201">
        <v>0</v>
      </c>
      <c r="V16" s="42"/>
      <c r="W16" s="42"/>
      <c r="X16" s="42"/>
      <c r="Y16" s="42"/>
      <c r="Z16" s="42"/>
    </row>
    <row r="17" spans="2:26" x14ac:dyDescent="0.25">
      <c r="B17" s="306"/>
      <c r="C17" s="418"/>
      <c r="D17" s="55" t="s">
        <v>74</v>
      </c>
      <c r="E17" s="309"/>
      <c r="F17" s="200"/>
      <c r="G17" s="206">
        <v>0</v>
      </c>
      <c r="H17" s="206">
        <v>0</v>
      </c>
      <c r="I17" s="208">
        <v>0</v>
      </c>
      <c r="J17" s="200"/>
      <c r="K17" s="206">
        <v>0</v>
      </c>
      <c r="L17" s="201">
        <v>0</v>
      </c>
      <c r="M17" s="201">
        <v>0</v>
      </c>
      <c r="N17" s="200"/>
      <c r="O17" s="201">
        <v>0</v>
      </c>
      <c r="P17" s="201">
        <v>0</v>
      </c>
      <c r="Q17" s="201">
        <v>0</v>
      </c>
      <c r="R17" s="200"/>
      <c r="S17" s="201">
        <v>0</v>
      </c>
      <c r="T17" s="201">
        <v>0</v>
      </c>
      <c r="U17" s="201">
        <v>0</v>
      </c>
      <c r="V17" s="42"/>
      <c r="W17" s="42"/>
      <c r="X17" s="42"/>
      <c r="Y17" s="42"/>
      <c r="Z17" s="42"/>
    </row>
    <row r="18" spans="2:26" x14ac:dyDescent="0.25">
      <c r="B18" s="306">
        <v>3</v>
      </c>
      <c r="C18" s="418" t="s">
        <v>75</v>
      </c>
      <c r="D18" s="55" t="s">
        <v>73</v>
      </c>
      <c r="E18" s="309">
        <v>1984</v>
      </c>
      <c r="F18" s="200"/>
      <c r="G18" s="206">
        <v>0</v>
      </c>
      <c r="H18" s="206">
        <v>0</v>
      </c>
      <c r="I18" s="208">
        <v>0</v>
      </c>
      <c r="J18" s="200"/>
      <c r="K18" s="206">
        <v>0</v>
      </c>
      <c r="L18" s="201">
        <v>0</v>
      </c>
      <c r="M18" s="201">
        <v>0</v>
      </c>
      <c r="N18" s="200"/>
      <c r="O18" s="201">
        <v>0</v>
      </c>
      <c r="P18" s="201">
        <v>0</v>
      </c>
      <c r="Q18" s="201">
        <v>0</v>
      </c>
      <c r="R18" s="200"/>
      <c r="S18" s="201">
        <v>0</v>
      </c>
      <c r="T18" s="201">
        <v>0</v>
      </c>
      <c r="U18" s="201">
        <v>0</v>
      </c>
      <c r="V18" s="42"/>
      <c r="W18" s="42"/>
      <c r="X18" s="42"/>
      <c r="Y18" s="42"/>
      <c r="Z18" s="42"/>
    </row>
    <row r="19" spans="2:26" x14ac:dyDescent="0.25">
      <c r="B19" s="306"/>
      <c r="C19" s="418"/>
      <c r="D19" s="55" t="s">
        <v>74</v>
      </c>
      <c r="E19" s="309"/>
      <c r="F19" s="200"/>
      <c r="G19" s="206">
        <v>0</v>
      </c>
      <c r="H19" s="206">
        <v>0</v>
      </c>
      <c r="I19" s="208">
        <v>0</v>
      </c>
      <c r="J19" s="200"/>
      <c r="K19" s="206">
        <v>0</v>
      </c>
      <c r="L19" s="201">
        <v>0</v>
      </c>
      <c r="M19" s="201">
        <v>0</v>
      </c>
      <c r="N19" s="200"/>
      <c r="O19" s="201">
        <v>0</v>
      </c>
      <c r="P19" s="201">
        <v>0</v>
      </c>
      <c r="Q19" s="201">
        <v>0</v>
      </c>
      <c r="R19" s="200"/>
      <c r="S19" s="201">
        <v>0</v>
      </c>
      <c r="T19" s="201">
        <v>0</v>
      </c>
      <c r="U19" s="201">
        <v>0</v>
      </c>
      <c r="V19" s="42"/>
      <c r="W19" s="42"/>
      <c r="X19" s="42"/>
      <c r="Y19" s="42"/>
      <c r="Z19" s="42"/>
    </row>
    <row r="20" spans="2:26" x14ac:dyDescent="0.25">
      <c r="B20" s="306">
        <v>4</v>
      </c>
      <c r="C20" s="418" t="s">
        <v>76</v>
      </c>
      <c r="D20" s="55" t="s">
        <v>73</v>
      </c>
      <c r="E20" s="309">
        <v>5120</v>
      </c>
      <c r="F20" s="200"/>
      <c r="G20" s="206">
        <v>0</v>
      </c>
      <c r="H20" s="206">
        <v>0</v>
      </c>
      <c r="I20" s="208">
        <v>0</v>
      </c>
      <c r="J20" s="200"/>
      <c r="K20" s="206">
        <v>0</v>
      </c>
      <c r="L20" s="201">
        <v>0</v>
      </c>
      <c r="M20" s="201">
        <v>0</v>
      </c>
      <c r="N20" s="200"/>
      <c r="O20" s="201">
        <v>0</v>
      </c>
      <c r="P20" s="201">
        <v>0</v>
      </c>
      <c r="Q20" s="201">
        <v>0</v>
      </c>
      <c r="R20" s="200"/>
      <c r="S20" s="201">
        <v>0</v>
      </c>
      <c r="T20" s="201">
        <v>0</v>
      </c>
      <c r="U20" s="201">
        <v>0</v>
      </c>
      <c r="V20" s="42"/>
      <c r="W20" s="42"/>
      <c r="X20" s="42"/>
      <c r="Y20" s="42"/>
      <c r="Z20" s="42"/>
    </row>
    <row r="21" spans="2:26" x14ac:dyDescent="0.25">
      <c r="B21" s="306"/>
      <c r="C21" s="418"/>
      <c r="D21" s="55" t="s">
        <v>74</v>
      </c>
      <c r="E21" s="309"/>
      <c r="F21" s="200"/>
      <c r="G21" s="206">
        <v>0</v>
      </c>
      <c r="H21" s="206">
        <v>0</v>
      </c>
      <c r="I21" s="208">
        <v>0</v>
      </c>
      <c r="J21" s="200"/>
      <c r="K21" s="206">
        <v>0</v>
      </c>
      <c r="L21" s="201">
        <v>0</v>
      </c>
      <c r="M21" s="201">
        <v>0</v>
      </c>
      <c r="N21" s="200"/>
      <c r="O21" s="201">
        <v>0</v>
      </c>
      <c r="P21" s="201">
        <v>0</v>
      </c>
      <c r="Q21" s="201">
        <v>0</v>
      </c>
      <c r="R21" s="200"/>
      <c r="S21" s="201">
        <v>0</v>
      </c>
      <c r="T21" s="201">
        <v>0</v>
      </c>
      <c r="U21" s="201">
        <v>0</v>
      </c>
      <c r="V21" s="42"/>
      <c r="W21" s="42"/>
      <c r="X21" s="42"/>
      <c r="Y21" s="42"/>
      <c r="Z21" s="42"/>
    </row>
    <row r="22" spans="2:26" x14ac:dyDescent="0.25">
      <c r="B22" s="306">
        <v>5</v>
      </c>
      <c r="C22" s="418" t="s">
        <v>77</v>
      </c>
      <c r="D22" s="55" t="s">
        <v>73</v>
      </c>
      <c r="E22" s="309">
        <v>6144</v>
      </c>
      <c r="F22" s="200"/>
      <c r="G22" s="206">
        <v>0</v>
      </c>
      <c r="H22" s="206">
        <v>0</v>
      </c>
      <c r="I22" s="208">
        <v>0</v>
      </c>
      <c r="J22" s="200"/>
      <c r="K22" s="206">
        <v>0</v>
      </c>
      <c r="L22" s="201">
        <v>0</v>
      </c>
      <c r="M22" s="201">
        <v>0</v>
      </c>
      <c r="N22" s="200"/>
      <c r="O22" s="201">
        <v>0</v>
      </c>
      <c r="P22" s="201">
        <v>0</v>
      </c>
      <c r="Q22" s="201">
        <v>0</v>
      </c>
      <c r="R22" s="200"/>
      <c r="S22" s="201">
        <v>0</v>
      </c>
      <c r="T22" s="201">
        <v>0</v>
      </c>
      <c r="U22" s="201">
        <v>0</v>
      </c>
      <c r="V22" s="42"/>
      <c r="W22" s="42"/>
      <c r="X22" s="42"/>
      <c r="Y22" s="42"/>
      <c r="Z22" s="42"/>
    </row>
    <row r="23" spans="2:26" x14ac:dyDescent="0.25">
      <c r="B23" s="306"/>
      <c r="C23" s="418"/>
      <c r="D23" s="55" t="s">
        <v>74</v>
      </c>
      <c r="E23" s="309"/>
      <c r="F23" s="200"/>
      <c r="G23" s="206">
        <v>0</v>
      </c>
      <c r="H23" s="206">
        <v>0</v>
      </c>
      <c r="I23" s="208">
        <v>0</v>
      </c>
      <c r="J23" s="200"/>
      <c r="K23" s="206">
        <v>0</v>
      </c>
      <c r="L23" s="201">
        <v>0</v>
      </c>
      <c r="M23" s="201">
        <v>0</v>
      </c>
      <c r="N23" s="200"/>
      <c r="O23" s="201">
        <v>0</v>
      </c>
      <c r="P23" s="201">
        <v>0</v>
      </c>
      <c r="Q23" s="201">
        <v>0</v>
      </c>
      <c r="R23" s="200"/>
      <c r="S23" s="201">
        <v>0</v>
      </c>
      <c r="T23" s="201">
        <v>0</v>
      </c>
      <c r="U23" s="201">
        <v>0</v>
      </c>
      <c r="V23" s="42"/>
      <c r="W23" s="42"/>
      <c r="X23" s="42"/>
      <c r="Y23" s="42"/>
      <c r="Z23" s="42"/>
    </row>
    <row r="24" spans="2:26" x14ac:dyDescent="0.25">
      <c r="B24" s="306">
        <v>6</v>
      </c>
      <c r="C24" s="418" t="s">
        <v>418</v>
      </c>
      <c r="D24" s="55" t="s">
        <v>73</v>
      </c>
      <c r="E24" s="309">
        <v>30720</v>
      </c>
      <c r="F24" s="200"/>
      <c r="G24" s="206">
        <v>0</v>
      </c>
      <c r="H24" s="206">
        <v>0</v>
      </c>
      <c r="I24" s="208">
        <v>0</v>
      </c>
      <c r="J24" s="200"/>
      <c r="K24" s="206">
        <v>0</v>
      </c>
      <c r="L24" s="201">
        <v>0</v>
      </c>
      <c r="M24" s="201">
        <v>0</v>
      </c>
      <c r="N24" s="200"/>
      <c r="O24" s="201">
        <v>0</v>
      </c>
      <c r="P24" s="201">
        <v>0</v>
      </c>
      <c r="Q24" s="201">
        <v>0</v>
      </c>
      <c r="R24" s="200"/>
      <c r="S24" s="201">
        <v>0</v>
      </c>
      <c r="T24" s="201">
        <v>0</v>
      </c>
      <c r="U24" s="201">
        <v>0</v>
      </c>
      <c r="V24" s="42"/>
      <c r="W24" s="42"/>
      <c r="X24" s="42"/>
      <c r="Y24" s="42"/>
      <c r="Z24" s="42"/>
    </row>
    <row r="25" spans="2:26" x14ac:dyDescent="0.25">
      <c r="B25" s="306"/>
      <c r="C25" s="418"/>
      <c r="D25" s="55" t="s">
        <v>74</v>
      </c>
      <c r="E25" s="309"/>
      <c r="F25" s="200"/>
      <c r="G25" s="206">
        <v>0</v>
      </c>
      <c r="H25" s="206">
        <v>0</v>
      </c>
      <c r="I25" s="208">
        <v>0</v>
      </c>
      <c r="J25" s="200"/>
      <c r="K25" s="206">
        <v>0</v>
      </c>
      <c r="L25" s="201">
        <v>0</v>
      </c>
      <c r="M25" s="201">
        <v>0</v>
      </c>
      <c r="N25" s="200"/>
      <c r="O25" s="201">
        <v>0</v>
      </c>
      <c r="P25" s="201">
        <v>0</v>
      </c>
      <c r="Q25" s="201">
        <v>0</v>
      </c>
      <c r="R25" s="200"/>
      <c r="S25" s="201">
        <v>0</v>
      </c>
      <c r="T25" s="201">
        <v>0</v>
      </c>
      <c r="U25" s="201">
        <v>0</v>
      </c>
      <c r="V25" s="42"/>
      <c r="W25" s="42"/>
      <c r="X25" s="42"/>
      <c r="Y25" s="42"/>
      <c r="Z25" s="42"/>
    </row>
    <row r="26" spans="2:26" x14ac:dyDescent="0.25">
      <c r="B26" s="306">
        <v>7</v>
      </c>
      <c r="C26" s="418" t="s">
        <v>422</v>
      </c>
      <c r="D26" s="55" t="s">
        <v>73</v>
      </c>
      <c r="E26" s="309">
        <v>20480</v>
      </c>
      <c r="F26" s="200"/>
      <c r="G26" s="206">
        <v>0</v>
      </c>
      <c r="H26" s="206">
        <v>0</v>
      </c>
      <c r="I26" s="208">
        <v>0</v>
      </c>
      <c r="J26" s="200"/>
      <c r="K26" s="206">
        <v>0</v>
      </c>
      <c r="L26" s="201">
        <v>0</v>
      </c>
      <c r="M26" s="201">
        <v>0</v>
      </c>
      <c r="N26" s="200"/>
      <c r="O26" s="201">
        <v>0</v>
      </c>
      <c r="P26" s="201">
        <v>0</v>
      </c>
      <c r="Q26" s="201">
        <v>0</v>
      </c>
      <c r="R26" s="200"/>
      <c r="S26" s="201">
        <v>0</v>
      </c>
      <c r="T26" s="201">
        <v>0</v>
      </c>
      <c r="U26" s="201">
        <v>0</v>
      </c>
      <c r="V26" s="42"/>
      <c r="W26" s="42"/>
      <c r="X26" s="42"/>
      <c r="Y26" s="42"/>
      <c r="Z26" s="42"/>
    </row>
    <row r="27" spans="2:26" x14ac:dyDescent="0.25">
      <c r="B27" s="306"/>
      <c r="C27" s="418"/>
      <c r="D27" s="55" t="s">
        <v>74</v>
      </c>
      <c r="E27" s="309"/>
      <c r="F27" s="200"/>
      <c r="G27" s="206">
        <v>0</v>
      </c>
      <c r="H27" s="206">
        <v>0</v>
      </c>
      <c r="I27" s="208">
        <v>0</v>
      </c>
      <c r="J27" s="200"/>
      <c r="K27" s="206">
        <v>0</v>
      </c>
      <c r="L27" s="201">
        <v>0</v>
      </c>
      <c r="M27" s="201">
        <v>0</v>
      </c>
      <c r="N27" s="200"/>
      <c r="O27" s="201">
        <v>0</v>
      </c>
      <c r="P27" s="201">
        <v>0</v>
      </c>
      <c r="Q27" s="201">
        <v>0</v>
      </c>
      <c r="R27" s="200"/>
      <c r="S27" s="201">
        <v>0</v>
      </c>
      <c r="T27" s="201">
        <v>0</v>
      </c>
      <c r="U27" s="201">
        <v>0</v>
      </c>
      <c r="V27" s="42"/>
      <c r="W27" s="42"/>
      <c r="X27" s="42"/>
      <c r="Y27" s="42"/>
      <c r="Z27" s="42"/>
    </row>
    <row r="28" spans="2:26" x14ac:dyDescent="0.25">
      <c r="B28" s="306">
        <v>8</v>
      </c>
      <c r="C28" s="418" t="s">
        <v>79</v>
      </c>
      <c r="D28" s="55" t="s">
        <v>73</v>
      </c>
      <c r="E28" s="309">
        <v>6144</v>
      </c>
      <c r="F28" s="200"/>
      <c r="G28" s="206">
        <v>0</v>
      </c>
      <c r="H28" s="206">
        <v>0</v>
      </c>
      <c r="I28" s="208">
        <v>0</v>
      </c>
      <c r="J28" s="200"/>
      <c r="K28" s="206">
        <v>0</v>
      </c>
      <c r="L28" s="201">
        <v>0</v>
      </c>
      <c r="M28" s="201">
        <v>0</v>
      </c>
      <c r="N28" s="200"/>
      <c r="O28" s="201">
        <v>0</v>
      </c>
      <c r="P28" s="201">
        <v>0</v>
      </c>
      <c r="Q28" s="201">
        <v>0</v>
      </c>
      <c r="R28" s="200"/>
      <c r="S28" s="201">
        <v>0</v>
      </c>
      <c r="T28" s="201">
        <v>0</v>
      </c>
      <c r="U28" s="201">
        <v>0</v>
      </c>
      <c r="V28" s="42"/>
      <c r="W28" s="42"/>
      <c r="X28" s="42"/>
      <c r="Y28" s="42"/>
      <c r="Z28" s="42"/>
    </row>
    <row r="29" spans="2:26" x14ac:dyDescent="0.25">
      <c r="B29" s="306"/>
      <c r="C29" s="418"/>
      <c r="D29" s="55" t="s">
        <v>74</v>
      </c>
      <c r="E29" s="309"/>
      <c r="F29" s="200"/>
      <c r="G29" s="206">
        <v>0</v>
      </c>
      <c r="H29" s="206">
        <v>0</v>
      </c>
      <c r="I29" s="208">
        <v>0</v>
      </c>
      <c r="J29" s="200"/>
      <c r="K29" s="206">
        <v>0</v>
      </c>
      <c r="L29" s="201">
        <v>0</v>
      </c>
      <c r="M29" s="201">
        <v>0</v>
      </c>
      <c r="N29" s="200"/>
      <c r="O29" s="201">
        <v>0</v>
      </c>
      <c r="P29" s="201">
        <v>0</v>
      </c>
      <c r="Q29" s="201">
        <v>0</v>
      </c>
      <c r="R29" s="200"/>
      <c r="S29" s="201">
        <v>0</v>
      </c>
      <c r="T29" s="201">
        <v>0</v>
      </c>
      <c r="U29" s="201">
        <v>0</v>
      </c>
      <c r="V29" s="42"/>
      <c r="W29" s="42"/>
      <c r="X29" s="42"/>
      <c r="Y29" s="42"/>
      <c r="Z29" s="42"/>
    </row>
    <row r="30" spans="2:26" x14ac:dyDescent="0.25">
      <c r="B30" s="306">
        <v>9</v>
      </c>
      <c r="C30" s="307" t="s">
        <v>80</v>
      </c>
      <c r="D30" s="55" t="s">
        <v>73</v>
      </c>
      <c r="E30" s="309">
        <v>6144</v>
      </c>
      <c r="F30" s="200"/>
      <c r="G30" s="206">
        <v>0</v>
      </c>
      <c r="H30" s="206">
        <v>0</v>
      </c>
      <c r="I30" s="208">
        <v>0</v>
      </c>
      <c r="J30" s="200"/>
      <c r="K30" s="206">
        <v>0</v>
      </c>
      <c r="L30" s="201">
        <v>0</v>
      </c>
      <c r="M30" s="201">
        <v>0</v>
      </c>
      <c r="N30" s="200"/>
      <c r="O30" s="201">
        <v>0</v>
      </c>
      <c r="P30" s="201">
        <v>0</v>
      </c>
      <c r="Q30" s="201">
        <v>0</v>
      </c>
      <c r="R30" s="200"/>
      <c r="S30" s="201">
        <v>0</v>
      </c>
      <c r="T30" s="201">
        <v>0</v>
      </c>
      <c r="U30" s="201">
        <v>0</v>
      </c>
      <c r="V30" s="42"/>
      <c r="W30" s="42"/>
      <c r="X30" s="42"/>
      <c r="Y30" s="42"/>
      <c r="Z30" s="42"/>
    </row>
    <row r="31" spans="2:26" x14ac:dyDescent="0.25">
      <c r="B31" s="306"/>
      <c r="C31" s="307"/>
      <c r="D31" s="55" t="s">
        <v>74</v>
      </c>
      <c r="E31" s="309"/>
      <c r="F31" s="200"/>
      <c r="G31" s="206">
        <v>0</v>
      </c>
      <c r="H31" s="206">
        <v>0</v>
      </c>
      <c r="I31" s="208">
        <v>0</v>
      </c>
      <c r="J31" s="200"/>
      <c r="K31" s="206">
        <v>0</v>
      </c>
      <c r="L31" s="201">
        <v>0</v>
      </c>
      <c r="M31" s="201">
        <v>0</v>
      </c>
      <c r="N31" s="200"/>
      <c r="O31" s="201">
        <v>0</v>
      </c>
      <c r="P31" s="201">
        <v>0</v>
      </c>
      <c r="Q31" s="201">
        <v>0</v>
      </c>
      <c r="R31" s="200"/>
      <c r="S31" s="201">
        <v>0</v>
      </c>
      <c r="T31" s="201">
        <v>0</v>
      </c>
      <c r="U31" s="201">
        <v>0</v>
      </c>
      <c r="V31" s="42"/>
      <c r="W31" s="42"/>
      <c r="X31" s="42"/>
      <c r="Y31" s="42"/>
      <c r="Z31" s="42"/>
    </row>
    <row r="32" spans="2:26" x14ac:dyDescent="0.25">
      <c r="B32" s="306">
        <v>10</v>
      </c>
      <c r="C32" s="307" t="s">
        <v>81</v>
      </c>
      <c r="D32" s="55" t="s">
        <v>73</v>
      </c>
      <c r="E32" s="309">
        <v>8192</v>
      </c>
      <c r="F32" s="200"/>
      <c r="G32" s="206">
        <v>0</v>
      </c>
      <c r="H32" s="206">
        <v>0</v>
      </c>
      <c r="I32" s="208">
        <v>0</v>
      </c>
      <c r="J32" s="200"/>
      <c r="K32" s="206">
        <v>0</v>
      </c>
      <c r="L32" s="201">
        <v>0</v>
      </c>
      <c r="M32" s="201">
        <v>0</v>
      </c>
      <c r="N32" s="200"/>
      <c r="O32" s="201">
        <v>0</v>
      </c>
      <c r="P32" s="201">
        <v>0</v>
      </c>
      <c r="Q32" s="201">
        <v>0</v>
      </c>
      <c r="R32" s="200"/>
      <c r="S32" s="201">
        <v>0</v>
      </c>
      <c r="T32" s="201">
        <v>0</v>
      </c>
      <c r="U32" s="201">
        <v>0</v>
      </c>
      <c r="V32" s="42"/>
      <c r="W32" s="42"/>
      <c r="X32" s="42"/>
      <c r="Y32" s="42"/>
      <c r="Z32" s="42"/>
    </row>
    <row r="33" spans="2:26" x14ac:dyDescent="0.25">
      <c r="B33" s="306"/>
      <c r="C33" s="307"/>
      <c r="D33" s="55" t="s">
        <v>74</v>
      </c>
      <c r="E33" s="309"/>
      <c r="F33" s="200"/>
      <c r="G33" s="206">
        <v>0</v>
      </c>
      <c r="H33" s="206">
        <v>0</v>
      </c>
      <c r="I33" s="208">
        <v>0</v>
      </c>
      <c r="J33" s="200"/>
      <c r="K33" s="206">
        <v>0</v>
      </c>
      <c r="L33" s="201">
        <v>0</v>
      </c>
      <c r="M33" s="201">
        <v>0</v>
      </c>
      <c r="N33" s="200"/>
      <c r="O33" s="201">
        <v>0</v>
      </c>
      <c r="P33" s="201">
        <v>0</v>
      </c>
      <c r="Q33" s="201">
        <v>0</v>
      </c>
      <c r="R33" s="200"/>
      <c r="S33" s="201">
        <v>0</v>
      </c>
      <c r="T33" s="201">
        <v>0</v>
      </c>
      <c r="U33" s="201">
        <v>0</v>
      </c>
      <c r="V33" s="42"/>
      <c r="W33" s="42"/>
      <c r="X33" s="42"/>
      <c r="Y33" s="42"/>
      <c r="Z33" s="42"/>
    </row>
    <row r="34" spans="2:26" x14ac:dyDescent="0.25">
      <c r="B34" s="306">
        <v>11</v>
      </c>
      <c r="C34" s="307" t="s">
        <v>419</v>
      </c>
      <c r="D34" s="55" t="s">
        <v>73</v>
      </c>
      <c r="E34" s="309">
        <v>9216</v>
      </c>
      <c r="F34" s="200"/>
      <c r="G34" s="206">
        <v>0</v>
      </c>
      <c r="H34" s="206">
        <v>0</v>
      </c>
      <c r="I34" s="208">
        <v>0</v>
      </c>
      <c r="J34" s="200"/>
      <c r="K34" s="206">
        <v>0</v>
      </c>
      <c r="L34" s="201">
        <v>0</v>
      </c>
      <c r="M34" s="201">
        <v>0</v>
      </c>
      <c r="N34" s="200"/>
      <c r="O34" s="201">
        <v>0</v>
      </c>
      <c r="P34" s="201">
        <v>0</v>
      </c>
      <c r="Q34" s="201">
        <v>0</v>
      </c>
      <c r="R34" s="200"/>
      <c r="S34" s="201">
        <v>0</v>
      </c>
      <c r="T34" s="201">
        <v>0</v>
      </c>
      <c r="U34" s="201">
        <v>0</v>
      </c>
      <c r="V34" s="42"/>
      <c r="W34" s="42"/>
      <c r="X34" s="42"/>
      <c r="Y34" s="42"/>
      <c r="Z34" s="42"/>
    </row>
    <row r="35" spans="2:26" x14ac:dyDescent="0.25">
      <c r="B35" s="306"/>
      <c r="C35" s="307"/>
      <c r="D35" s="55" t="s">
        <v>74</v>
      </c>
      <c r="E35" s="309"/>
      <c r="F35" s="200"/>
      <c r="G35" s="206">
        <v>0</v>
      </c>
      <c r="H35" s="206">
        <v>0</v>
      </c>
      <c r="I35" s="208">
        <v>0</v>
      </c>
      <c r="J35" s="200"/>
      <c r="K35" s="206">
        <v>0</v>
      </c>
      <c r="L35" s="201">
        <v>0</v>
      </c>
      <c r="M35" s="201">
        <v>0</v>
      </c>
      <c r="N35" s="200"/>
      <c r="O35" s="201">
        <v>0</v>
      </c>
      <c r="P35" s="201">
        <v>0</v>
      </c>
      <c r="Q35" s="201">
        <v>0</v>
      </c>
      <c r="R35" s="200"/>
      <c r="S35" s="201">
        <v>0</v>
      </c>
      <c r="T35" s="201">
        <v>0</v>
      </c>
      <c r="U35" s="201">
        <v>0</v>
      </c>
      <c r="V35" s="42"/>
      <c r="W35" s="42"/>
      <c r="X35" s="42"/>
      <c r="Y35" s="42"/>
      <c r="Z35" s="42"/>
    </row>
    <row r="36" spans="2:26" x14ac:dyDescent="0.25">
      <c r="B36" s="306">
        <v>12</v>
      </c>
      <c r="C36" s="307" t="s">
        <v>83</v>
      </c>
      <c r="D36" s="55" t="s">
        <v>73</v>
      </c>
      <c r="E36" s="309">
        <v>6144</v>
      </c>
      <c r="F36" s="200"/>
      <c r="G36" s="206">
        <v>0</v>
      </c>
      <c r="H36" s="206">
        <v>0</v>
      </c>
      <c r="I36" s="208">
        <v>0</v>
      </c>
      <c r="J36" s="200"/>
      <c r="K36" s="206">
        <v>0</v>
      </c>
      <c r="L36" s="201">
        <v>0</v>
      </c>
      <c r="M36" s="201">
        <v>0</v>
      </c>
      <c r="N36" s="200"/>
      <c r="O36" s="201">
        <v>0</v>
      </c>
      <c r="P36" s="201">
        <v>0</v>
      </c>
      <c r="Q36" s="201">
        <v>0</v>
      </c>
      <c r="R36" s="200"/>
      <c r="S36" s="201">
        <v>0</v>
      </c>
      <c r="T36" s="201">
        <v>0</v>
      </c>
      <c r="U36" s="201">
        <v>0</v>
      </c>
      <c r="V36" s="42"/>
      <c r="W36" s="42"/>
      <c r="X36" s="42"/>
      <c r="Y36" s="42"/>
      <c r="Z36" s="42"/>
    </row>
    <row r="37" spans="2:26" x14ac:dyDescent="0.25">
      <c r="B37" s="306"/>
      <c r="C37" s="307"/>
      <c r="D37" s="55" t="s">
        <v>74</v>
      </c>
      <c r="E37" s="309"/>
      <c r="F37" s="200"/>
      <c r="G37" s="206">
        <v>0</v>
      </c>
      <c r="H37" s="206">
        <v>0</v>
      </c>
      <c r="I37" s="208">
        <v>0</v>
      </c>
      <c r="J37" s="200"/>
      <c r="K37" s="206">
        <v>0</v>
      </c>
      <c r="L37" s="201">
        <v>0</v>
      </c>
      <c r="M37" s="201">
        <v>0</v>
      </c>
      <c r="N37" s="200"/>
      <c r="O37" s="201">
        <v>0</v>
      </c>
      <c r="P37" s="201">
        <v>0</v>
      </c>
      <c r="Q37" s="201">
        <v>0</v>
      </c>
      <c r="R37" s="200"/>
      <c r="S37" s="201">
        <v>0</v>
      </c>
      <c r="T37" s="201">
        <v>0</v>
      </c>
      <c r="U37" s="201">
        <v>0</v>
      </c>
      <c r="V37" s="42"/>
      <c r="W37" s="42"/>
      <c r="X37" s="42"/>
      <c r="Y37" s="42"/>
      <c r="Z37" s="42"/>
    </row>
    <row r="38" spans="2:26" x14ac:dyDescent="0.25">
      <c r="B38" s="306">
        <v>13</v>
      </c>
      <c r="C38" s="307" t="s">
        <v>420</v>
      </c>
      <c r="D38" s="55" t="s">
        <v>73</v>
      </c>
      <c r="E38" s="309">
        <v>66560</v>
      </c>
      <c r="F38" s="200"/>
      <c r="G38" s="206">
        <v>0</v>
      </c>
      <c r="H38" s="206">
        <v>0</v>
      </c>
      <c r="I38" s="208">
        <v>0</v>
      </c>
      <c r="J38" s="200"/>
      <c r="K38" s="206">
        <v>0</v>
      </c>
      <c r="L38" s="201">
        <v>0</v>
      </c>
      <c r="M38" s="201">
        <v>0</v>
      </c>
      <c r="N38" s="200"/>
      <c r="O38" s="201">
        <v>0</v>
      </c>
      <c r="P38" s="201">
        <v>0</v>
      </c>
      <c r="Q38" s="201">
        <v>0</v>
      </c>
      <c r="R38" s="200"/>
      <c r="S38" s="201">
        <v>0</v>
      </c>
      <c r="T38" s="201">
        <v>0</v>
      </c>
      <c r="U38" s="201">
        <v>0</v>
      </c>
      <c r="V38" s="42"/>
      <c r="W38" s="42"/>
      <c r="X38" s="42"/>
      <c r="Y38" s="42"/>
      <c r="Z38" s="42"/>
    </row>
    <row r="39" spans="2:26" x14ac:dyDescent="0.25">
      <c r="B39" s="306"/>
      <c r="C39" s="307"/>
      <c r="D39" s="55" t="s">
        <v>74</v>
      </c>
      <c r="E39" s="309"/>
      <c r="F39" s="200"/>
      <c r="G39" s="206">
        <v>0</v>
      </c>
      <c r="H39" s="206">
        <v>0</v>
      </c>
      <c r="I39" s="208">
        <v>0</v>
      </c>
      <c r="J39" s="200"/>
      <c r="K39" s="206">
        <v>0</v>
      </c>
      <c r="L39" s="201">
        <v>0</v>
      </c>
      <c r="M39" s="201">
        <v>0</v>
      </c>
      <c r="N39" s="200"/>
      <c r="O39" s="201">
        <v>0</v>
      </c>
      <c r="P39" s="201">
        <v>0</v>
      </c>
      <c r="Q39" s="201">
        <v>0</v>
      </c>
      <c r="R39" s="200"/>
      <c r="S39" s="201">
        <v>0</v>
      </c>
      <c r="T39" s="201">
        <v>0</v>
      </c>
      <c r="U39" s="201">
        <v>0</v>
      </c>
      <c r="V39" s="42"/>
      <c r="W39" s="42"/>
      <c r="X39" s="42"/>
      <c r="Y39" s="42"/>
      <c r="Z39" s="42"/>
    </row>
    <row r="40" spans="2:26" x14ac:dyDescent="0.25">
      <c r="B40" s="306">
        <v>14</v>
      </c>
      <c r="C40" s="418" t="s">
        <v>84</v>
      </c>
      <c r="D40" s="55" t="s">
        <v>73</v>
      </c>
      <c r="E40" s="309">
        <v>6144</v>
      </c>
      <c r="F40" s="200"/>
      <c r="G40" s="206">
        <v>0</v>
      </c>
      <c r="H40" s="206">
        <v>0</v>
      </c>
      <c r="I40" s="208">
        <v>0</v>
      </c>
      <c r="J40" s="200"/>
      <c r="K40" s="206">
        <v>0</v>
      </c>
      <c r="L40" s="201">
        <v>0</v>
      </c>
      <c r="M40" s="201">
        <v>0</v>
      </c>
      <c r="N40" s="200"/>
      <c r="O40" s="201">
        <v>0</v>
      </c>
      <c r="P40" s="201">
        <v>0</v>
      </c>
      <c r="Q40" s="201">
        <v>0</v>
      </c>
      <c r="R40" s="200"/>
      <c r="S40" s="201">
        <v>0</v>
      </c>
      <c r="T40" s="201">
        <v>0</v>
      </c>
      <c r="U40" s="201">
        <v>0</v>
      </c>
      <c r="V40" s="42"/>
      <c r="W40" s="42"/>
      <c r="X40" s="42"/>
      <c r="Y40" s="42"/>
      <c r="Z40" s="42"/>
    </row>
    <row r="41" spans="2:26" x14ac:dyDescent="0.25">
      <c r="B41" s="306"/>
      <c r="C41" s="418"/>
      <c r="D41" s="55" t="s">
        <v>74</v>
      </c>
      <c r="E41" s="309"/>
      <c r="F41" s="200"/>
      <c r="G41" s="206">
        <v>0</v>
      </c>
      <c r="H41" s="206">
        <v>0</v>
      </c>
      <c r="I41" s="208">
        <v>0</v>
      </c>
      <c r="J41" s="200"/>
      <c r="K41" s="206">
        <v>0</v>
      </c>
      <c r="L41" s="201">
        <v>0</v>
      </c>
      <c r="M41" s="201">
        <v>0</v>
      </c>
      <c r="N41" s="200"/>
      <c r="O41" s="201">
        <v>0</v>
      </c>
      <c r="P41" s="201">
        <v>0</v>
      </c>
      <c r="Q41" s="201">
        <v>0</v>
      </c>
      <c r="R41" s="200"/>
      <c r="S41" s="201">
        <v>0</v>
      </c>
      <c r="T41" s="201">
        <v>0</v>
      </c>
      <c r="U41" s="201">
        <v>0</v>
      </c>
      <c r="V41" s="42"/>
      <c r="W41" s="42"/>
      <c r="X41" s="42"/>
      <c r="Y41" s="42"/>
      <c r="Z41" s="42"/>
    </row>
    <row r="42" spans="2:26" x14ac:dyDescent="0.25">
      <c r="B42" s="306">
        <v>15</v>
      </c>
      <c r="C42" s="307" t="s">
        <v>85</v>
      </c>
      <c r="D42" s="55" t="s">
        <v>73</v>
      </c>
      <c r="E42" s="309">
        <v>512</v>
      </c>
      <c r="F42" s="200"/>
      <c r="G42" s="206">
        <v>0</v>
      </c>
      <c r="H42" s="206">
        <v>0</v>
      </c>
      <c r="I42" s="208">
        <v>0</v>
      </c>
      <c r="J42" s="200"/>
      <c r="K42" s="206">
        <v>0</v>
      </c>
      <c r="L42" s="201">
        <v>0</v>
      </c>
      <c r="M42" s="201">
        <v>0</v>
      </c>
      <c r="N42" s="200"/>
      <c r="O42" s="201">
        <v>0</v>
      </c>
      <c r="P42" s="201">
        <v>0</v>
      </c>
      <c r="Q42" s="201">
        <v>0</v>
      </c>
      <c r="R42" s="200"/>
      <c r="S42" s="201">
        <v>0</v>
      </c>
      <c r="T42" s="201">
        <v>0</v>
      </c>
      <c r="U42" s="201">
        <v>0</v>
      </c>
      <c r="V42" s="42"/>
      <c r="W42" s="42"/>
      <c r="X42" s="42"/>
      <c r="Y42" s="42"/>
      <c r="Z42" s="42"/>
    </row>
    <row r="43" spans="2:26" x14ac:dyDescent="0.25">
      <c r="B43" s="306"/>
      <c r="C43" s="307"/>
      <c r="D43" s="55" t="s">
        <v>74</v>
      </c>
      <c r="E43" s="309"/>
      <c r="F43" s="200"/>
      <c r="G43" s="206">
        <v>0</v>
      </c>
      <c r="H43" s="206">
        <v>0</v>
      </c>
      <c r="I43" s="208">
        <v>0</v>
      </c>
      <c r="J43" s="200"/>
      <c r="K43" s="206">
        <v>0</v>
      </c>
      <c r="L43" s="201">
        <v>0</v>
      </c>
      <c r="M43" s="201">
        <v>0</v>
      </c>
      <c r="N43" s="200"/>
      <c r="O43" s="201">
        <v>0</v>
      </c>
      <c r="P43" s="201">
        <v>0</v>
      </c>
      <c r="Q43" s="201">
        <v>0</v>
      </c>
      <c r="R43" s="200"/>
      <c r="S43" s="201">
        <v>0</v>
      </c>
      <c r="T43" s="201">
        <v>0</v>
      </c>
      <c r="U43" s="201">
        <v>0</v>
      </c>
      <c r="V43" s="42"/>
      <c r="W43" s="42"/>
      <c r="X43" s="42"/>
      <c r="Y43" s="42"/>
      <c r="Z43" s="42"/>
    </row>
    <row r="44" spans="2:26" x14ac:dyDescent="0.25">
      <c r="B44" s="306">
        <v>16</v>
      </c>
      <c r="C44" s="307" t="s">
        <v>86</v>
      </c>
      <c r="D44" s="55" t="s">
        <v>73</v>
      </c>
      <c r="E44" s="309">
        <v>6144</v>
      </c>
      <c r="F44" s="200"/>
      <c r="G44" s="206">
        <v>0</v>
      </c>
      <c r="H44" s="206">
        <v>0</v>
      </c>
      <c r="I44" s="208">
        <v>0</v>
      </c>
      <c r="J44" s="200"/>
      <c r="K44" s="206">
        <v>0</v>
      </c>
      <c r="L44" s="201">
        <v>0</v>
      </c>
      <c r="M44" s="201">
        <v>0</v>
      </c>
      <c r="N44" s="200"/>
      <c r="O44" s="201">
        <v>0</v>
      </c>
      <c r="P44" s="201">
        <v>0</v>
      </c>
      <c r="Q44" s="201">
        <v>0</v>
      </c>
      <c r="R44" s="200"/>
      <c r="S44" s="201">
        <v>0</v>
      </c>
      <c r="T44" s="201">
        <v>0</v>
      </c>
      <c r="U44" s="201">
        <v>0</v>
      </c>
      <c r="V44" s="42"/>
      <c r="W44" s="42"/>
      <c r="X44" s="42"/>
      <c r="Y44" s="42"/>
      <c r="Z44" s="42"/>
    </row>
    <row r="45" spans="2:26" x14ac:dyDescent="0.25">
      <c r="B45" s="306"/>
      <c r="C45" s="307"/>
      <c r="D45" s="55" t="s">
        <v>74</v>
      </c>
      <c r="E45" s="309"/>
      <c r="F45" s="200"/>
      <c r="G45" s="206">
        <v>0</v>
      </c>
      <c r="H45" s="206">
        <v>0</v>
      </c>
      <c r="I45" s="208">
        <v>0</v>
      </c>
      <c r="J45" s="200"/>
      <c r="K45" s="206">
        <v>0</v>
      </c>
      <c r="L45" s="201">
        <v>0</v>
      </c>
      <c r="M45" s="201">
        <v>0</v>
      </c>
      <c r="N45" s="200"/>
      <c r="O45" s="201">
        <v>0</v>
      </c>
      <c r="P45" s="201">
        <v>0</v>
      </c>
      <c r="Q45" s="201">
        <v>0</v>
      </c>
      <c r="R45" s="200"/>
      <c r="S45" s="201">
        <v>0</v>
      </c>
      <c r="T45" s="201">
        <v>0</v>
      </c>
      <c r="U45" s="201">
        <v>0</v>
      </c>
      <c r="V45" s="42"/>
      <c r="W45" s="42"/>
      <c r="X45" s="42"/>
      <c r="Y45" s="42"/>
      <c r="Z45" s="42"/>
    </row>
    <row r="46" spans="2:26" x14ac:dyDescent="0.25">
      <c r="B46" s="306">
        <v>17</v>
      </c>
      <c r="C46" s="307" t="s">
        <v>87</v>
      </c>
      <c r="D46" s="55" t="s">
        <v>73</v>
      </c>
      <c r="E46" s="309">
        <v>6144</v>
      </c>
      <c r="F46" s="200"/>
      <c r="G46" s="206">
        <v>0</v>
      </c>
      <c r="H46" s="206">
        <v>0</v>
      </c>
      <c r="I46" s="208">
        <v>0</v>
      </c>
      <c r="J46" s="200"/>
      <c r="K46" s="206">
        <v>0</v>
      </c>
      <c r="L46" s="201">
        <v>0</v>
      </c>
      <c r="M46" s="201">
        <v>0</v>
      </c>
      <c r="N46" s="200"/>
      <c r="O46" s="201">
        <v>0</v>
      </c>
      <c r="P46" s="201">
        <v>0</v>
      </c>
      <c r="Q46" s="201">
        <v>0</v>
      </c>
      <c r="R46" s="200"/>
      <c r="S46" s="201">
        <v>0</v>
      </c>
      <c r="T46" s="201">
        <v>0</v>
      </c>
      <c r="U46" s="201">
        <v>0</v>
      </c>
      <c r="V46" s="42"/>
      <c r="W46" s="42"/>
      <c r="X46" s="42"/>
      <c r="Y46" s="42"/>
      <c r="Z46" s="42"/>
    </row>
    <row r="47" spans="2:26" x14ac:dyDescent="0.25">
      <c r="B47" s="306"/>
      <c r="C47" s="307"/>
      <c r="D47" s="55" t="s">
        <v>74</v>
      </c>
      <c r="E47" s="309"/>
      <c r="F47" s="200"/>
      <c r="G47" s="206">
        <v>0</v>
      </c>
      <c r="H47" s="206">
        <v>0</v>
      </c>
      <c r="I47" s="208">
        <v>0</v>
      </c>
      <c r="J47" s="200"/>
      <c r="K47" s="206">
        <v>0</v>
      </c>
      <c r="L47" s="201">
        <v>0</v>
      </c>
      <c r="M47" s="201">
        <v>0</v>
      </c>
      <c r="N47" s="200"/>
      <c r="O47" s="201">
        <v>0</v>
      </c>
      <c r="P47" s="201">
        <v>0</v>
      </c>
      <c r="Q47" s="201">
        <v>0</v>
      </c>
      <c r="R47" s="200"/>
      <c r="S47" s="201">
        <v>0</v>
      </c>
      <c r="T47" s="201">
        <v>0</v>
      </c>
      <c r="U47" s="201">
        <v>0</v>
      </c>
      <c r="V47" s="42"/>
      <c r="W47" s="42"/>
      <c r="X47" s="42"/>
      <c r="Y47" s="42"/>
      <c r="Z47" s="42"/>
    </row>
    <row r="48" spans="2:26" x14ac:dyDescent="0.25">
      <c r="B48" s="306">
        <v>18</v>
      </c>
      <c r="C48" s="307" t="s">
        <v>88</v>
      </c>
      <c r="D48" s="55" t="s">
        <v>73</v>
      </c>
      <c r="E48" s="309">
        <v>6144</v>
      </c>
      <c r="F48" s="200"/>
      <c r="G48" s="206">
        <v>0</v>
      </c>
      <c r="H48" s="206">
        <v>0</v>
      </c>
      <c r="I48" s="208">
        <v>0</v>
      </c>
      <c r="J48" s="200"/>
      <c r="K48" s="206">
        <v>0</v>
      </c>
      <c r="L48" s="201">
        <v>0</v>
      </c>
      <c r="M48" s="201">
        <v>0</v>
      </c>
      <c r="N48" s="200"/>
      <c r="O48" s="201">
        <v>0</v>
      </c>
      <c r="P48" s="201">
        <v>0</v>
      </c>
      <c r="Q48" s="201">
        <v>0</v>
      </c>
      <c r="R48" s="200"/>
      <c r="S48" s="201">
        <v>0</v>
      </c>
      <c r="T48" s="201">
        <v>0</v>
      </c>
      <c r="U48" s="201">
        <v>0</v>
      </c>
      <c r="V48" s="42"/>
      <c r="W48" s="42"/>
      <c r="X48" s="42"/>
      <c r="Y48" s="42"/>
      <c r="Z48" s="42"/>
    </row>
    <row r="49" spans="2:26" x14ac:dyDescent="0.25">
      <c r="B49" s="306"/>
      <c r="C49" s="307"/>
      <c r="D49" s="55" t="s">
        <v>74</v>
      </c>
      <c r="E49" s="309"/>
      <c r="F49" s="200"/>
      <c r="G49" s="206">
        <v>0</v>
      </c>
      <c r="H49" s="206">
        <v>0</v>
      </c>
      <c r="I49" s="208">
        <v>0</v>
      </c>
      <c r="J49" s="200"/>
      <c r="K49" s="206">
        <v>0</v>
      </c>
      <c r="L49" s="201">
        <v>0</v>
      </c>
      <c r="M49" s="201">
        <v>0</v>
      </c>
      <c r="N49" s="200"/>
      <c r="O49" s="201">
        <v>0</v>
      </c>
      <c r="P49" s="201">
        <v>0</v>
      </c>
      <c r="Q49" s="201">
        <v>0</v>
      </c>
      <c r="R49" s="200"/>
      <c r="S49" s="201">
        <v>0</v>
      </c>
      <c r="T49" s="201">
        <v>0</v>
      </c>
      <c r="U49" s="201">
        <v>0</v>
      </c>
      <c r="V49" s="42"/>
      <c r="W49" s="42"/>
      <c r="X49" s="42"/>
      <c r="Y49" s="42"/>
      <c r="Z49" s="42"/>
    </row>
    <row r="50" spans="2:26" x14ac:dyDescent="0.25">
      <c r="B50" s="306">
        <v>19</v>
      </c>
      <c r="C50" s="307" t="s">
        <v>89</v>
      </c>
      <c r="D50" s="55" t="s">
        <v>73</v>
      </c>
      <c r="E50" s="309">
        <v>6144</v>
      </c>
      <c r="F50" s="200"/>
      <c r="G50" s="206">
        <v>0</v>
      </c>
      <c r="H50" s="206">
        <v>0</v>
      </c>
      <c r="I50" s="208">
        <v>0</v>
      </c>
      <c r="J50" s="200"/>
      <c r="K50" s="206">
        <v>0</v>
      </c>
      <c r="L50" s="201">
        <v>0</v>
      </c>
      <c r="M50" s="201">
        <v>0</v>
      </c>
      <c r="N50" s="200"/>
      <c r="O50" s="201">
        <v>0</v>
      </c>
      <c r="P50" s="201">
        <v>0</v>
      </c>
      <c r="Q50" s="201">
        <v>0</v>
      </c>
      <c r="R50" s="200"/>
      <c r="S50" s="201">
        <v>0</v>
      </c>
      <c r="T50" s="201">
        <v>0</v>
      </c>
      <c r="U50" s="201">
        <v>0</v>
      </c>
      <c r="V50" s="42"/>
      <c r="W50" s="42"/>
      <c r="X50" s="42"/>
      <c r="Y50" s="42"/>
      <c r="Z50" s="42"/>
    </row>
    <row r="51" spans="2:26" x14ac:dyDescent="0.25">
      <c r="B51" s="306"/>
      <c r="C51" s="307"/>
      <c r="D51" s="55" t="s">
        <v>74</v>
      </c>
      <c r="E51" s="309"/>
      <c r="F51" s="200"/>
      <c r="G51" s="206">
        <v>0</v>
      </c>
      <c r="H51" s="206">
        <v>0</v>
      </c>
      <c r="I51" s="208">
        <v>0</v>
      </c>
      <c r="J51" s="200"/>
      <c r="K51" s="206">
        <v>0</v>
      </c>
      <c r="L51" s="201">
        <v>0</v>
      </c>
      <c r="M51" s="201">
        <v>0</v>
      </c>
      <c r="N51" s="200"/>
      <c r="O51" s="201">
        <v>0</v>
      </c>
      <c r="P51" s="201">
        <v>0</v>
      </c>
      <c r="Q51" s="201">
        <v>0</v>
      </c>
      <c r="R51" s="200"/>
      <c r="S51" s="201">
        <v>0</v>
      </c>
      <c r="T51" s="201">
        <v>0</v>
      </c>
      <c r="U51" s="201">
        <v>0</v>
      </c>
      <c r="V51" s="42"/>
      <c r="W51" s="42"/>
      <c r="X51" s="42"/>
      <c r="Y51" s="42"/>
      <c r="Z51" s="42"/>
    </row>
    <row r="52" spans="2:26" x14ac:dyDescent="0.25">
      <c r="B52" s="306">
        <v>20</v>
      </c>
      <c r="C52" s="307" t="s">
        <v>90</v>
      </c>
      <c r="D52" s="55" t="s">
        <v>73</v>
      </c>
      <c r="E52" s="309">
        <v>6144</v>
      </c>
      <c r="F52" s="200"/>
      <c r="G52" s="206">
        <v>0</v>
      </c>
      <c r="H52" s="206">
        <v>0</v>
      </c>
      <c r="I52" s="208">
        <v>0</v>
      </c>
      <c r="J52" s="200"/>
      <c r="K52" s="206">
        <v>0</v>
      </c>
      <c r="L52" s="201">
        <v>0</v>
      </c>
      <c r="M52" s="201">
        <v>0</v>
      </c>
      <c r="N52" s="200"/>
      <c r="O52" s="201">
        <v>0</v>
      </c>
      <c r="P52" s="201">
        <v>0</v>
      </c>
      <c r="Q52" s="201">
        <v>0</v>
      </c>
      <c r="R52" s="200"/>
      <c r="S52" s="201">
        <v>0</v>
      </c>
      <c r="T52" s="201">
        <v>0</v>
      </c>
      <c r="U52" s="201">
        <v>0</v>
      </c>
      <c r="V52" s="42"/>
      <c r="W52" s="42"/>
      <c r="X52" s="42"/>
      <c r="Y52" s="42"/>
      <c r="Z52" s="42"/>
    </row>
    <row r="53" spans="2:26" x14ac:dyDescent="0.25">
      <c r="B53" s="306"/>
      <c r="C53" s="307"/>
      <c r="D53" s="55" t="s">
        <v>74</v>
      </c>
      <c r="E53" s="309"/>
      <c r="F53" s="200"/>
      <c r="G53" s="206">
        <v>0</v>
      </c>
      <c r="H53" s="206">
        <v>0</v>
      </c>
      <c r="I53" s="208">
        <v>0</v>
      </c>
      <c r="J53" s="200"/>
      <c r="K53" s="206">
        <v>0</v>
      </c>
      <c r="L53" s="201">
        <v>0</v>
      </c>
      <c r="M53" s="201">
        <v>0</v>
      </c>
      <c r="N53" s="200"/>
      <c r="O53" s="201">
        <v>0</v>
      </c>
      <c r="P53" s="201">
        <v>0</v>
      </c>
      <c r="Q53" s="201">
        <v>0</v>
      </c>
      <c r="R53" s="200"/>
      <c r="S53" s="201">
        <v>0</v>
      </c>
      <c r="T53" s="201">
        <v>0</v>
      </c>
      <c r="U53" s="201">
        <v>0</v>
      </c>
      <c r="V53" s="42"/>
      <c r="W53" s="42"/>
      <c r="X53" s="42"/>
      <c r="Y53" s="42"/>
      <c r="Z53" s="42"/>
    </row>
    <row r="54" spans="2:26" x14ac:dyDescent="0.25">
      <c r="B54" s="306">
        <v>21</v>
      </c>
      <c r="C54" s="307" t="s">
        <v>91</v>
      </c>
      <c r="D54" s="55" t="s">
        <v>73</v>
      </c>
      <c r="E54" s="309">
        <v>6144</v>
      </c>
      <c r="F54" s="200"/>
      <c r="G54" s="206">
        <v>0</v>
      </c>
      <c r="H54" s="206">
        <v>0</v>
      </c>
      <c r="I54" s="208">
        <v>0</v>
      </c>
      <c r="J54" s="200"/>
      <c r="K54" s="206">
        <v>0</v>
      </c>
      <c r="L54" s="201">
        <v>0</v>
      </c>
      <c r="M54" s="201">
        <v>0</v>
      </c>
      <c r="N54" s="200"/>
      <c r="O54" s="201">
        <v>0</v>
      </c>
      <c r="P54" s="201">
        <v>0</v>
      </c>
      <c r="Q54" s="201">
        <v>0</v>
      </c>
      <c r="R54" s="200"/>
      <c r="S54" s="201">
        <v>0</v>
      </c>
      <c r="T54" s="201">
        <v>0</v>
      </c>
      <c r="U54" s="201">
        <v>0</v>
      </c>
      <c r="V54" s="42"/>
      <c r="W54" s="42"/>
      <c r="X54" s="42"/>
      <c r="Y54" s="42"/>
      <c r="Z54" s="42"/>
    </row>
    <row r="55" spans="2:26" x14ac:dyDescent="0.25">
      <c r="B55" s="306"/>
      <c r="C55" s="307"/>
      <c r="D55" s="55" t="s">
        <v>74</v>
      </c>
      <c r="E55" s="309"/>
      <c r="F55" s="200"/>
      <c r="G55" s="206">
        <v>0</v>
      </c>
      <c r="H55" s="206">
        <v>0</v>
      </c>
      <c r="I55" s="208">
        <v>0</v>
      </c>
      <c r="J55" s="200"/>
      <c r="K55" s="206">
        <v>0</v>
      </c>
      <c r="L55" s="201">
        <v>0</v>
      </c>
      <c r="M55" s="201">
        <v>0</v>
      </c>
      <c r="N55" s="200"/>
      <c r="O55" s="201">
        <v>0</v>
      </c>
      <c r="P55" s="201">
        <v>0</v>
      </c>
      <c r="Q55" s="201">
        <v>0</v>
      </c>
      <c r="R55" s="200"/>
      <c r="S55" s="201">
        <v>0</v>
      </c>
      <c r="T55" s="201">
        <v>0</v>
      </c>
      <c r="U55" s="201">
        <v>0</v>
      </c>
      <c r="V55" s="42"/>
      <c r="W55" s="42"/>
      <c r="X55" s="42"/>
      <c r="Y55" s="42"/>
      <c r="Z55" s="42"/>
    </row>
    <row r="56" spans="2:26" x14ac:dyDescent="0.25">
      <c r="B56" s="306">
        <v>22</v>
      </c>
      <c r="C56" s="307" t="s">
        <v>92</v>
      </c>
      <c r="D56" s="55" t="s">
        <v>73</v>
      </c>
      <c r="E56" s="309">
        <v>6144</v>
      </c>
      <c r="F56" s="200"/>
      <c r="G56" s="206">
        <v>0</v>
      </c>
      <c r="H56" s="206">
        <v>0</v>
      </c>
      <c r="I56" s="208">
        <v>0</v>
      </c>
      <c r="J56" s="200"/>
      <c r="K56" s="206">
        <v>0</v>
      </c>
      <c r="L56" s="201">
        <v>0</v>
      </c>
      <c r="M56" s="201">
        <v>0</v>
      </c>
      <c r="N56" s="200"/>
      <c r="O56" s="201">
        <v>0</v>
      </c>
      <c r="P56" s="201">
        <v>0</v>
      </c>
      <c r="Q56" s="201">
        <v>0</v>
      </c>
      <c r="R56" s="200"/>
      <c r="S56" s="201">
        <v>0</v>
      </c>
      <c r="T56" s="201">
        <v>0</v>
      </c>
      <c r="U56" s="201">
        <v>0</v>
      </c>
      <c r="V56" s="42"/>
      <c r="W56" s="42"/>
      <c r="X56" s="42"/>
      <c r="Y56" s="42"/>
      <c r="Z56" s="42"/>
    </row>
    <row r="57" spans="2:26" x14ac:dyDescent="0.25">
      <c r="B57" s="306"/>
      <c r="C57" s="307"/>
      <c r="D57" s="55" t="s">
        <v>74</v>
      </c>
      <c r="E57" s="309"/>
      <c r="F57" s="200"/>
      <c r="G57" s="206">
        <v>0</v>
      </c>
      <c r="H57" s="206">
        <v>0</v>
      </c>
      <c r="I57" s="208">
        <v>0</v>
      </c>
      <c r="J57" s="200"/>
      <c r="K57" s="206">
        <v>0</v>
      </c>
      <c r="L57" s="201">
        <v>0</v>
      </c>
      <c r="M57" s="201">
        <v>0</v>
      </c>
      <c r="N57" s="200"/>
      <c r="O57" s="201">
        <v>0</v>
      </c>
      <c r="P57" s="201">
        <v>0</v>
      </c>
      <c r="Q57" s="201">
        <v>0</v>
      </c>
      <c r="R57" s="200"/>
      <c r="S57" s="201">
        <v>0</v>
      </c>
      <c r="T57" s="201">
        <v>0</v>
      </c>
      <c r="U57" s="201">
        <v>0</v>
      </c>
      <c r="V57" s="42"/>
      <c r="W57" s="42"/>
      <c r="X57" s="42"/>
      <c r="Y57" s="42"/>
      <c r="Z57" s="42"/>
    </row>
    <row r="58" spans="2:26" x14ac:dyDescent="0.25">
      <c r="B58" s="306">
        <v>23</v>
      </c>
      <c r="C58" s="307" t="s">
        <v>423</v>
      </c>
      <c r="D58" s="55" t="s">
        <v>73</v>
      </c>
      <c r="E58" s="309">
        <v>8192</v>
      </c>
      <c r="F58" s="200"/>
      <c r="G58" s="206">
        <v>0</v>
      </c>
      <c r="H58" s="206">
        <v>0</v>
      </c>
      <c r="I58" s="208">
        <v>0</v>
      </c>
      <c r="J58" s="200"/>
      <c r="K58" s="206">
        <v>0</v>
      </c>
      <c r="L58" s="201">
        <v>0</v>
      </c>
      <c r="M58" s="201">
        <v>0</v>
      </c>
      <c r="N58" s="200"/>
      <c r="O58" s="201">
        <v>0</v>
      </c>
      <c r="P58" s="201">
        <v>0</v>
      </c>
      <c r="Q58" s="201">
        <v>0</v>
      </c>
      <c r="R58" s="200"/>
      <c r="S58" s="201">
        <v>0</v>
      </c>
      <c r="T58" s="201">
        <v>0</v>
      </c>
      <c r="U58" s="201">
        <v>0</v>
      </c>
      <c r="V58" s="42"/>
      <c r="W58" s="42"/>
      <c r="X58" s="42"/>
      <c r="Y58" s="42"/>
      <c r="Z58" s="42"/>
    </row>
    <row r="59" spans="2:26" x14ac:dyDescent="0.25">
      <c r="B59" s="306"/>
      <c r="C59" s="307"/>
      <c r="D59" s="55" t="s">
        <v>74</v>
      </c>
      <c r="E59" s="309"/>
      <c r="F59" s="200"/>
      <c r="G59" s="206">
        <v>0</v>
      </c>
      <c r="H59" s="206">
        <v>0</v>
      </c>
      <c r="I59" s="208">
        <v>0</v>
      </c>
      <c r="J59" s="200"/>
      <c r="K59" s="206">
        <v>0</v>
      </c>
      <c r="L59" s="201">
        <v>0</v>
      </c>
      <c r="M59" s="201">
        <v>0</v>
      </c>
      <c r="N59" s="200"/>
      <c r="O59" s="201">
        <v>0</v>
      </c>
      <c r="P59" s="201">
        <v>0</v>
      </c>
      <c r="Q59" s="201">
        <v>0</v>
      </c>
      <c r="R59" s="200"/>
      <c r="S59" s="201">
        <v>0</v>
      </c>
      <c r="T59" s="201">
        <v>0</v>
      </c>
      <c r="U59" s="201">
        <v>0</v>
      </c>
      <c r="V59" s="42"/>
      <c r="W59" s="42"/>
      <c r="X59" s="42"/>
      <c r="Y59" s="42"/>
      <c r="Z59" s="42"/>
    </row>
    <row r="60" spans="2:26" x14ac:dyDescent="0.25">
      <c r="B60" s="306">
        <v>24</v>
      </c>
      <c r="C60" s="307" t="s">
        <v>424</v>
      </c>
      <c r="D60" s="55" t="s">
        <v>73</v>
      </c>
      <c r="E60" s="309">
        <v>5120</v>
      </c>
      <c r="F60" s="200"/>
      <c r="G60" s="206">
        <v>0</v>
      </c>
      <c r="H60" s="206">
        <v>0</v>
      </c>
      <c r="I60" s="208">
        <v>0</v>
      </c>
      <c r="J60" s="200"/>
      <c r="K60" s="206">
        <v>0</v>
      </c>
      <c r="L60" s="201">
        <v>0</v>
      </c>
      <c r="M60" s="201">
        <v>0</v>
      </c>
      <c r="N60" s="200"/>
      <c r="O60" s="201">
        <v>0</v>
      </c>
      <c r="P60" s="201">
        <v>0</v>
      </c>
      <c r="Q60" s="201">
        <v>0</v>
      </c>
      <c r="R60" s="200"/>
      <c r="S60" s="201">
        <v>0</v>
      </c>
      <c r="T60" s="201">
        <v>0</v>
      </c>
      <c r="U60" s="201">
        <v>0</v>
      </c>
      <c r="V60" s="42"/>
      <c r="W60" s="42"/>
      <c r="X60" s="42"/>
      <c r="Y60" s="42"/>
      <c r="Z60" s="42"/>
    </row>
    <row r="61" spans="2:26" x14ac:dyDescent="0.25">
      <c r="B61" s="306"/>
      <c r="C61" s="307"/>
      <c r="D61" s="55" t="s">
        <v>74</v>
      </c>
      <c r="E61" s="309"/>
      <c r="F61" s="200"/>
      <c r="G61" s="206">
        <v>0</v>
      </c>
      <c r="H61" s="206">
        <v>0</v>
      </c>
      <c r="I61" s="208">
        <v>0</v>
      </c>
      <c r="J61" s="200"/>
      <c r="K61" s="206">
        <v>0</v>
      </c>
      <c r="L61" s="201">
        <v>0</v>
      </c>
      <c r="M61" s="201">
        <v>0</v>
      </c>
      <c r="N61" s="200"/>
      <c r="O61" s="201">
        <v>0</v>
      </c>
      <c r="P61" s="201">
        <v>0</v>
      </c>
      <c r="Q61" s="201">
        <v>0</v>
      </c>
      <c r="R61" s="200"/>
      <c r="S61" s="201">
        <v>0</v>
      </c>
      <c r="T61" s="201">
        <v>0</v>
      </c>
      <c r="U61" s="201">
        <v>0</v>
      </c>
      <c r="V61" s="42"/>
      <c r="W61" s="42"/>
      <c r="X61" s="42"/>
      <c r="Y61" s="42"/>
      <c r="Z61" s="42"/>
    </row>
    <row r="62" spans="2:26" x14ac:dyDescent="0.25">
      <c r="B62" s="306">
        <v>25</v>
      </c>
      <c r="C62" s="307" t="s">
        <v>421</v>
      </c>
      <c r="D62" s="55" t="s">
        <v>73</v>
      </c>
      <c r="E62" s="309">
        <v>92160</v>
      </c>
      <c r="F62" s="200"/>
      <c r="G62" s="206">
        <v>0</v>
      </c>
      <c r="H62" s="206">
        <v>0</v>
      </c>
      <c r="I62" s="208">
        <v>0</v>
      </c>
      <c r="J62" s="200"/>
      <c r="K62" s="206">
        <v>0</v>
      </c>
      <c r="L62" s="201">
        <v>0</v>
      </c>
      <c r="M62" s="201">
        <v>0</v>
      </c>
      <c r="N62" s="200"/>
      <c r="O62" s="201">
        <v>0</v>
      </c>
      <c r="P62" s="201">
        <v>0</v>
      </c>
      <c r="Q62" s="201">
        <v>0</v>
      </c>
      <c r="R62" s="200"/>
      <c r="S62" s="201">
        <v>0</v>
      </c>
      <c r="T62" s="201">
        <v>0</v>
      </c>
      <c r="U62" s="201">
        <v>0</v>
      </c>
      <c r="V62" s="42"/>
      <c r="W62" s="42"/>
      <c r="X62" s="42"/>
      <c r="Y62" s="42"/>
      <c r="Z62" s="42"/>
    </row>
    <row r="63" spans="2:26" x14ac:dyDescent="0.25">
      <c r="B63" s="306"/>
      <c r="C63" s="307"/>
      <c r="D63" s="55" t="s">
        <v>74</v>
      </c>
      <c r="E63" s="309"/>
      <c r="F63" s="200"/>
      <c r="G63" s="206">
        <v>0</v>
      </c>
      <c r="H63" s="206">
        <v>0</v>
      </c>
      <c r="I63" s="208">
        <v>0</v>
      </c>
      <c r="J63" s="200"/>
      <c r="K63" s="206">
        <v>0</v>
      </c>
      <c r="L63" s="201">
        <v>0</v>
      </c>
      <c r="M63" s="201">
        <v>0</v>
      </c>
      <c r="N63" s="200"/>
      <c r="O63" s="201">
        <v>0</v>
      </c>
      <c r="P63" s="201">
        <v>0</v>
      </c>
      <c r="Q63" s="201">
        <v>0</v>
      </c>
      <c r="R63" s="200"/>
      <c r="S63" s="201">
        <v>0</v>
      </c>
      <c r="T63" s="201">
        <v>0</v>
      </c>
      <c r="U63" s="201">
        <v>0</v>
      </c>
      <c r="V63" s="42"/>
      <c r="W63" s="42"/>
      <c r="X63" s="42"/>
      <c r="Y63" s="42"/>
      <c r="Z63" s="42"/>
    </row>
    <row r="64" spans="2:26" x14ac:dyDescent="0.25">
      <c r="B64" s="306">
        <v>26</v>
      </c>
      <c r="C64" s="307" t="s">
        <v>93</v>
      </c>
      <c r="D64" s="55" t="s">
        <v>73</v>
      </c>
      <c r="E64" s="309">
        <v>6144</v>
      </c>
      <c r="F64" s="200"/>
      <c r="G64" s="206">
        <v>0</v>
      </c>
      <c r="H64" s="206">
        <v>0</v>
      </c>
      <c r="I64" s="208">
        <v>0</v>
      </c>
      <c r="J64" s="200"/>
      <c r="K64" s="206">
        <v>0</v>
      </c>
      <c r="L64" s="201">
        <v>0</v>
      </c>
      <c r="M64" s="201">
        <v>0</v>
      </c>
      <c r="N64" s="200"/>
      <c r="O64" s="201">
        <v>0</v>
      </c>
      <c r="P64" s="201">
        <v>0</v>
      </c>
      <c r="Q64" s="201">
        <v>0</v>
      </c>
      <c r="R64" s="200"/>
      <c r="S64" s="201">
        <v>0</v>
      </c>
      <c r="T64" s="201">
        <v>0</v>
      </c>
      <c r="U64" s="201">
        <v>0</v>
      </c>
      <c r="V64" s="42"/>
      <c r="W64" s="42"/>
      <c r="X64" s="42"/>
      <c r="Y64" s="42"/>
      <c r="Z64" s="42"/>
    </row>
    <row r="65" spans="2:26" x14ac:dyDescent="0.25">
      <c r="B65" s="306"/>
      <c r="C65" s="307"/>
      <c r="D65" s="55" t="s">
        <v>74</v>
      </c>
      <c r="E65" s="309"/>
      <c r="F65" s="200"/>
      <c r="G65" s="206">
        <v>0</v>
      </c>
      <c r="H65" s="206">
        <v>0</v>
      </c>
      <c r="I65" s="208">
        <v>0</v>
      </c>
      <c r="J65" s="200"/>
      <c r="K65" s="206">
        <v>0</v>
      </c>
      <c r="L65" s="201">
        <v>0</v>
      </c>
      <c r="M65" s="201">
        <v>0</v>
      </c>
      <c r="N65" s="200"/>
      <c r="O65" s="201">
        <v>0</v>
      </c>
      <c r="P65" s="201">
        <v>0</v>
      </c>
      <c r="Q65" s="201">
        <v>0</v>
      </c>
      <c r="R65" s="200"/>
      <c r="S65" s="201">
        <v>0</v>
      </c>
      <c r="T65" s="201">
        <v>0</v>
      </c>
      <c r="U65" s="201">
        <v>0</v>
      </c>
      <c r="V65" s="42"/>
      <c r="W65" s="42"/>
      <c r="X65" s="42"/>
      <c r="Y65" s="42"/>
      <c r="Z65" s="42"/>
    </row>
    <row r="66" spans="2:26" x14ac:dyDescent="0.25">
      <c r="B66" s="306">
        <v>27</v>
      </c>
      <c r="C66" s="307" t="s">
        <v>94</v>
      </c>
      <c r="D66" s="55" t="s">
        <v>73</v>
      </c>
      <c r="E66" s="309">
        <v>6144</v>
      </c>
      <c r="F66" s="200"/>
      <c r="G66" s="206">
        <v>0</v>
      </c>
      <c r="H66" s="206">
        <v>0</v>
      </c>
      <c r="I66" s="208">
        <v>0</v>
      </c>
      <c r="J66" s="200"/>
      <c r="K66" s="206">
        <v>0</v>
      </c>
      <c r="L66" s="201">
        <v>0</v>
      </c>
      <c r="M66" s="201">
        <v>0</v>
      </c>
      <c r="N66" s="200"/>
      <c r="O66" s="201">
        <v>0</v>
      </c>
      <c r="P66" s="201">
        <v>0</v>
      </c>
      <c r="Q66" s="201">
        <v>0</v>
      </c>
      <c r="R66" s="200"/>
      <c r="S66" s="201">
        <v>0</v>
      </c>
      <c r="T66" s="201">
        <v>0</v>
      </c>
      <c r="U66" s="201">
        <v>0</v>
      </c>
      <c r="V66" s="42"/>
      <c r="W66" s="42"/>
      <c r="X66" s="42"/>
      <c r="Y66" s="42"/>
      <c r="Z66" s="42"/>
    </row>
    <row r="67" spans="2:26" x14ac:dyDescent="0.25">
      <c r="B67" s="306"/>
      <c r="C67" s="307"/>
      <c r="D67" s="55" t="s">
        <v>74</v>
      </c>
      <c r="E67" s="309"/>
      <c r="F67" s="200"/>
      <c r="G67" s="206">
        <v>0</v>
      </c>
      <c r="H67" s="206">
        <v>0</v>
      </c>
      <c r="I67" s="208">
        <v>0</v>
      </c>
      <c r="J67" s="200"/>
      <c r="K67" s="206">
        <v>0</v>
      </c>
      <c r="L67" s="201">
        <v>0</v>
      </c>
      <c r="M67" s="201">
        <v>0</v>
      </c>
      <c r="N67" s="200"/>
      <c r="O67" s="201">
        <v>0</v>
      </c>
      <c r="P67" s="201">
        <v>0</v>
      </c>
      <c r="Q67" s="201">
        <v>0</v>
      </c>
      <c r="R67" s="200"/>
      <c r="S67" s="201">
        <v>0</v>
      </c>
      <c r="T67" s="201">
        <v>0</v>
      </c>
      <c r="U67" s="201">
        <v>0</v>
      </c>
      <c r="V67" s="42"/>
      <c r="W67" s="42"/>
      <c r="X67" s="42"/>
      <c r="Y67" s="42"/>
      <c r="Z67" s="42"/>
    </row>
    <row r="68" spans="2:26" x14ac:dyDescent="0.25">
      <c r="B68" s="306">
        <v>28</v>
      </c>
      <c r="C68" s="307" t="s">
        <v>95</v>
      </c>
      <c r="D68" s="55" t="s">
        <v>73</v>
      </c>
      <c r="E68" s="309">
        <v>8192</v>
      </c>
      <c r="F68" s="200"/>
      <c r="G68" s="206">
        <v>0</v>
      </c>
      <c r="H68" s="206">
        <v>0</v>
      </c>
      <c r="I68" s="208">
        <v>0</v>
      </c>
      <c r="J68" s="200"/>
      <c r="K68" s="206">
        <v>0</v>
      </c>
      <c r="L68" s="201">
        <v>0</v>
      </c>
      <c r="M68" s="201">
        <v>0</v>
      </c>
      <c r="N68" s="200"/>
      <c r="O68" s="201">
        <v>0</v>
      </c>
      <c r="P68" s="201">
        <v>0</v>
      </c>
      <c r="Q68" s="201">
        <v>0</v>
      </c>
      <c r="R68" s="200"/>
      <c r="S68" s="201">
        <v>0</v>
      </c>
      <c r="T68" s="201">
        <v>0</v>
      </c>
      <c r="U68" s="201">
        <v>0</v>
      </c>
      <c r="V68" s="42"/>
      <c r="W68" s="42"/>
      <c r="X68" s="42"/>
      <c r="Y68" s="42"/>
      <c r="Z68" s="42"/>
    </row>
    <row r="69" spans="2:26" x14ac:dyDescent="0.25">
      <c r="B69" s="306"/>
      <c r="C69" s="307"/>
      <c r="D69" s="55" t="s">
        <v>74</v>
      </c>
      <c r="E69" s="309"/>
      <c r="F69" s="200"/>
      <c r="G69" s="206">
        <v>0</v>
      </c>
      <c r="H69" s="206">
        <v>0</v>
      </c>
      <c r="I69" s="208">
        <v>0</v>
      </c>
      <c r="J69" s="200"/>
      <c r="K69" s="206">
        <v>0</v>
      </c>
      <c r="L69" s="201">
        <v>0</v>
      </c>
      <c r="M69" s="201">
        <v>0</v>
      </c>
      <c r="N69" s="200"/>
      <c r="O69" s="201">
        <v>0</v>
      </c>
      <c r="P69" s="201">
        <v>0</v>
      </c>
      <c r="Q69" s="201">
        <v>0</v>
      </c>
      <c r="R69" s="200"/>
      <c r="S69" s="201">
        <v>0</v>
      </c>
      <c r="T69" s="201">
        <v>0</v>
      </c>
      <c r="U69" s="201">
        <v>0</v>
      </c>
      <c r="V69" s="42"/>
      <c r="W69" s="42"/>
      <c r="X69" s="42"/>
      <c r="Y69" s="42"/>
      <c r="Z69" s="42"/>
    </row>
    <row r="70" spans="2:26" x14ac:dyDescent="0.25">
      <c r="B70" s="306">
        <v>29</v>
      </c>
      <c r="C70" s="307" t="s">
        <v>96</v>
      </c>
      <c r="D70" s="55" t="s">
        <v>73</v>
      </c>
      <c r="E70" s="309">
        <v>6144</v>
      </c>
      <c r="F70" s="200"/>
      <c r="G70" s="206">
        <v>0</v>
      </c>
      <c r="H70" s="206">
        <v>0</v>
      </c>
      <c r="I70" s="208">
        <v>0</v>
      </c>
      <c r="J70" s="200"/>
      <c r="K70" s="206">
        <v>0</v>
      </c>
      <c r="L70" s="201">
        <v>0</v>
      </c>
      <c r="M70" s="201">
        <v>0</v>
      </c>
      <c r="N70" s="200"/>
      <c r="O70" s="201">
        <v>0</v>
      </c>
      <c r="P70" s="201">
        <v>0</v>
      </c>
      <c r="Q70" s="201">
        <v>0</v>
      </c>
      <c r="R70" s="200"/>
      <c r="S70" s="201">
        <v>0</v>
      </c>
      <c r="T70" s="201">
        <v>0</v>
      </c>
      <c r="U70" s="201">
        <v>0</v>
      </c>
      <c r="V70" s="42"/>
      <c r="W70" s="42"/>
      <c r="X70" s="42"/>
      <c r="Y70" s="42"/>
      <c r="Z70" s="42"/>
    </row>
    <row r="71" spans="2:26" x14ac:dyDescent="0.25">
      <c r="B71" s="306"/>
      <c r="C71" s="307"/>
      <c r="D71" s="55" t="s">
        <v>74</v>
      </c>
      <c r="E71" s="309"/>
      <c r="F71" s="200"/>
      <c r="G71" s="206">
        <v>0</v>
      </c>
      <c r="H71" s="206">
        <v>0</v>
      </c>
      <c r="I71" s="208">
        <v>0</v>
      </c>
      <c r="J71" s="200"/>
      <c r="K71" s="206">
        <v>0</v>
      </c>
      <c r="L71" s="201">
        <v>0</v>
      </c>
      <c r="M71" s="201">
        <v>0</v>
      </c>
      <c r="N71" s="200"/>
      <c r="O71" s="201">
        <v>0</v>
      </c>
      <c r="P71" s="201">
        <v>0</v>
      </c>
      <c r="Q71" s="201">
        <v>0</v>
      </c>
      <c r="R71" s="200"/>
      <c r="S71" s="201">
        <v>0</v>
      </c>
      <c r="T71" s="201">
        <v>0</v>
      </c>
      <c r="U71" s="201">
        <v>0</v>
      </c>
      <c r="V71" s="42"/>
      <c r="W71" s="42"/>
      <c r="X71" s="42"/>
      <c r="Y71" s="42"/>
      <c r="Z71" s="42"/>
    </row>
    <row r="72" spans="2:26" x14ac:dyDescent="0.25">
      <c r="B72" s="306">
        <v>30</v>
      </c>
      <c r="C72" s="307" t="s">
        <v>97</v>
      </c>
      <c r="D72" s="55" t="s">
        <v>73</v>
      </c>
      <c r="E72" s="309">
        <v>6144</v>
      </c>
      <c r="F72" s="200"/>
      <c r="G72" s="206">
        <v>0</v>
      </c>
      <c r="H72" s="206">
        <v>0</v>
      </c>
      <c r="I72" s="208">
        <v>0</v>
      </c>
      <c r="J72" s="200"/>
      <c r="K72" s="206">
        <v>0</v>
      </c>
      <c r="L72" s="201">
        <v>0</v>
      </c>
      <c r="M72" s="201">
        <v>0</v>
      </c>
      <c r="N72" s="200"/>
      <c r="O72" s="201">
        <v>0</v>
      </c>
      <c r="P72" s="201">
        <v>0</v>
      </c>
      <c r="Q72" s="201">
        <v>0</v>
      </c>
      <c r="R72" s="200"/>
      <c r="S72" s="201">
        <v>0</v>
      </c>
      <c r="T72" s="201">
        <v>0</v>
      </c>
      <c r="U72" s="201">
        <v>0</v>
      </c>
      <c r="V72" s="42"/>
      <c r="W72" s="42"/>
      <c r="X72" s="42"/>
      <c r="Y72" s="42"/>
      <c r="Z72" s="42"/>
    </row>
    <row r="73" spans="2:26" x14ac:dyDescent="0.25">
      <c r="B73" s="306"/>
      <c r="C73" s="307"/>
      <c r="D73" s="55" t="s">
        <v>74</v>
      </c>
      <c r="E73" s="309"/>
      <c r="F73" s="200"/>
      <c r="G73" s="206">
        <v>0</v>
      </c>
      <c r="H73" s="206">
        <v>0</v>
      </c>
      <c r="I73" s="208">
        <v>0</v>
      </c>
      <c r="J73" s="200"/>
      <c r="K73" s="206">
        <v>0</v>
      </c>
      <c r="L73" s="201">
        <v>0</v>
      </c>
      <c r="M73" s="201">
        <v>0</v>
      </c>
      <c r="N73" s="200"/>
      <c r="O73" s="201">
        <v>0</v>
      </c>
      <c r="P73" s="201">
        <v>0</v>
      </c>
      <c r="Q73" s="201">
        <v>0</v>
      </c>
      <c r="R73" s="200"/>
      <c r="S73" s="201">
        <v>0</v>
      </c>
      <c r="T73" s="201">
        <v>0</v>
      </c>
      <c r="U73" s="201">
        <v>0</v>
      </c>
      <c r="V73" s="42"/>
      <c r="W73" s="42"/>
      <c r="X73" s="42"/>
      <c r="Y73" s="42"/>
      <c r="Z73" s="42"/>
    </row>
    <row r="74" spans="2:26" x14ac:dyDescent="0.25">
      <c r="B74" s="306">
        <v>31</v>
      </c>
      <c r="C74" s="307" t="s">
        <v>98</v>
      </c>
      <c r="D74" s="55" t="s">
        <v>73</v>
      </c>
      <c r="E74" s="309">
        <v>6144</v>
      </c>
      <c r="F74" s="200"/>
      <c r="G74" s="206">
        <v>0</v>
      </c>
      <c r="H74" s="206">
        <v>0</v>
      </c>
      <c r="I74" s="208">
        <v>0</v>
      </c>
      <c r="J74" s="200"/>
      <c r="K74" s="206">
        <v>0</v>
      </c>
      <c r="L74" s="201">
        <v>0</v>
      </c>
      <c r="M74" s="201">
        <v>0</v>
      </c>
      <c r="N74" s="200"/>
      <c r="O74" s="201">
        <v>0</v>
      </c>
      <c r="P74" s="201">
        <v>0</v>
      </c>
      <c r="Q74" s="201">
        <v>0</v>
      </c>
      <c r="R74" s="200"/>
      <c r="S74" s="201">
        <v>0</v>
      </c>
      <c r="T74" s="201">
        <v>0</v>
      </c>
      <c r="U74" s="201">
        <v>0</v>
      </c>
      <c r="V74" s="42"/>
      <c r="W74" s="42"/>
      <c r="X74" s="42"/>
      <c r="Y74" s="42"/>
      <c r="Z74" s="42"/>
    </row>
    <row r="75" spans="2:26" x14ac:dyDescent="0.25">
      <c r="B75" s="306"/>
      <c r="C75" s="307"/>
      <c r="D75" s="55" t="s">
        <v>74</v>
      </c>
      <c r="E75" s="309"/>
      <c r="F75" s="200"/>
      <c r="G75" s="206">
        <v>0</v>
      </c>
      <c r="H75" s="206">
        <v>0</v>
      </c>
      <c r="I75" s="208">
        <v>0</v>
      </c>
      <c r="J75" s="200"/>
      <c r="K75" s="206">
        <v>0</v>
      </c>
      <c r="L75" s="201">
        <v>0</v>
      </c>
      <c r="M75" s="201">
        <v>0</v>
      </c>
      <c r="N75" s="200"/>
      <c r="O75" s="201">
        <v>0</v>
      </c>
      <c r="P75" s="201">
        <v>0</v>
      </c>
      <c r="Q75" s="201">
        <v>0</v>
      </c>
      <c r="R75" s="200"/>
      <c r="S75" s="201">
        <v>0</v>
      </c>
      <c r="T75" s="201">
        <v>0</v>
      </c>
      <c r="U75" s="201">
        <v>0</v>
      </c>
      <c r="V75" s="42"/>
      <c r="W75" s="42"/>
      <c r="X75" s="42"/>
      <c r="Y75" s="42"/>
      <c r="Z75" s="42"/>
    </row>
    <row r="76" spans="2:26" x14ac:dyDescent="0.25">
      <c r="B76" s="306">
        <v>32</v>
      </c>
      <c r="C76" s="307" t="s">
        <v>99</v>
      </c>
      <c r="D76" s="55" t="s">
        <v>73</v>
      </c>
      <c r="E76" s="309">
        <v>6144</v>
      </c>
      <c r="F76" s="200"/>
      <c r="G76" s="206">
        <v>0</v>
      </c>
      <c r="H76" s="206">
        <v>0</v>
      </c>
      <c r="I76" s="208">
        <v>0</v>
      </c>
      <c r="J76" s="200"/>
      <c r="K76" s="206">
        <v>0</v>
      </c>
      <c r="L76" s="201">
        <v>0</v>
      </c>
      <c r="M76" s="201">
        <v>0</v>
      </c>
      <c r="N76" s="200"/>
      <c r="O76" s="201">
        <v>0</v>
      </c>
      <c r="P76" s="201">
        <v>0</v>
      </c>
      <c r="Q76" s="201">
        <v>0</v>
      </c>
      <c r="R76" s="200"/>
      <c r="S76" s="201">
        <v>0</v>
      </c>
      <c r="T76" s="201">
        <v>0</v>
      </c>
      <c r="U76" s="201">
        <v>0</v>
      </c>
      <c r="V76" s="42"/>
      <c r="W76" s="42"/>
      <c r="X76" s="42"/>
      <c r="Y76" s="42"/>
      <c r="Z76" s="42"/>
    </row>
    <row r="77" spans="2:26" x14ac:dyDescent="0.25">
      <c r="B77" s="306"/>
      <c r="C77" s="307"/>
      <c r="D77" s="55" t="s">
        <v>74</v>
      </c>
      <c r="E77" s="309"/>
      <c r="F77" s="200"/>
      <c r="G77" s="206">
        <v>0</v>
      </c>
      <c r="H77" s="206">
        <v>0</v>
      </c>
      <c r="I77" s="208">
        <v>0</v>
      </c>
      <c r="J77" s="200"/>
      <c r="K77" s="206">
        <v>0</v>
      </c>
      <c r="L77" s="201">
        <v>0</v>
      </c>
      <c r="M77" s="201">
        <v>0</v>
      </c>
      <c r="N77" s="200"/>
      <c r="O77" s="201">
        <v>0</v>
      </c>
      <c r="P77" s="201">
        <v>0</v>
      </c>
      <c r="Q77" s="201">
        <v>0</v>
      </c>
      <c r="R77" s="200"/>
      <c r="S77" s="201">
        <v>0</v>
      </c>
      <c r="T77" s="201">
        <v>0</v>
      </c>
      <c r="U77" s="201">
        <v>0</v>
      </c>
      <c r="V77" s="42"/>
      <c r="W77" s="42"/>
      <c r="X77" s="42"/>
      <c r="Y77" s="42"/>
      <c r="Z77" s="42"/>
    </row>
    <row r="78" spans="2:26" x14ac:dyDescent="0.25">
      <c r="B78" s="306">
        <v>33</v>
      </c>
      <c r="C78" s="307" t="s">
        <v>61</v>
      </c>
      <c r="D78" s="55" t="s">
        <v>73</v>
      </c>
      <c r="E78" s="309">
        <v>51200</v>
      </c>
      <c r="F78" s="200"/>
      <c r="G78" s="206">
        <v>0</v>
      </c>
      <c r="H78" s="206">
        <v>0</v>
      </c>
      <c r="I78" s="208">
        <v>0</v>
      </c>
      <c r="J78" s="200"/>
      <c r="K78" s="206">
        <v>0</v>
      </c>
      <c r="L78" s="201">
        <v>0</v>
      </c>
      <c r="M78" s="201">
        <v>0</v>
      </c>
      <c r="N78" s="200"/>
      <c r="O78" s="201">
        <v>0</v>
      </c>
      <c r="P78" s="201">
        <v>0</v>
      </c>
      <c r="Q78" s="201">
        <v>0</v>
      </c>
      <c r="R78" s="200"/>
      <c r="S78" s="201">
        <v>0</v>
      </c>
      <c r="T78" s="201">
        <v>0</v>
      </c>
      <c r="U78" s="201">
        <v>0</v>
      </c>
      <c r="V78" s="42"/>
      <c r="W78" s="42"/>
      <c r="X78" s="42"/>
      <c r="Y78" s="42"/>
      <c r="Z78" s="42"/>
    </row>
    <row r="79" spans="2:26" x14ac:dyDescent="0.25">
      <c r="B79" s="306"/>
      <c r="C79" s="307"/>
      <c r="D79" s="55" t="s">
        <v>74</v>
      </c>
      <c r="E79" s="309"/>
      <c r="F79" s="200"/>
      <c r="G79" s="206">
        <v>0</v>
      </c>
      <c r="H79" s="206">
        <v>0</v>
      </c>
      <c r="I79" s="208">
        <v>0</v>
      </c>
      <c r="J79" s="200"/>
      <c r="K79" s="206">
        <v>0</v>
      </c>
      <c r="L79" s="201">
        <v>0</v>
      </c>
      <c r="M79" s="201">
        <v>0</v>
      </c>
      <c r="N79" s="200"/>
      <c r="O79" s="201">
        <v>0</v>
      </c>
      <c r="P79" s="201">
        <v>0</v>
      </c>
      <c r="Q79" s="201">
        <v>0</v>
      </c>
      <c r="R79" s="200"/>
      <c r="S79" s="201">
        <v>0</v>
      </c>
      <c r="T79" s="201">
        <v>0</v>
      </c>
      <c r="U79" s="201">
        <v>0</v>
      </c>
      <c r="V79" s="42"/>
      <c r="W79" s="42"/>
      <c r="X79" s="42"/>
      <c r="Y79" s="42"/>
      <c r="Z79" s="42"/>
    </row>
    <row r="80" spans="2:26" x14ac:dyDescent="0.25">
      <c r="B80" s="306">
        <v>34</v>
      </c>
      <c r="C80" s="307" t="s">
        <v>100</v>
      </c>
      <c r="D80" s="55" t="s">
        <v>73</v>
      </c>
      <c r="E80" s="309">
        <v>30720</v>
      </c>
      <c r="F80" s="200"/>
      <c r="G80" s="206">
        <v>0</v>
      </c>
      <c r="H80" s="206">
        <v>0</v>
      </c>
      <c r="I80" s="208">
        <v>0</v>
      </c>
      <c r="J80" s="200"/>
      <c r="K80" s="206">
        <v>0</v>
      </c>
      <c r="L80" s="201">
        <v>0</v>
      </c>
      <c r="M80" s="201">
        <v>0</v>
      </c>
      <c r="N80" s="200"/>
      <c r="O80" s="201">
        <v>0</v>
      </c>
      <c r="P80" s="201">
        <v>0</v>
      </c>
      <c r="Q80" s="201">
        <v>0</v>
      </c>
      <c r="R80" s="200"/>
      <c r="S80" s="201">
        <v>0</v>
      </c>
      <c r="T80" s="201">
        <v>0</v>
      </c>
      <c r="U80" s="201">
        <v>0</v>
      </c>
      <c r="V80" s="42"/>
      <c r="W80" s="42"/>
      <c r="X80" s="42"/>
      <c r="Y80" s="42"/>
      <c r="Z80" s="42"/>
    </row>
    <row r="81" spans="2:26" x14ac:dyDescent="0.25">
      <c r="B81" s="306"/>
      <c r="C81" s="307"/>
      <c r="D81" s="55" t="s">
        <v>74</v>
      </c>
      <c r="E81" s="309"/>
      <c r="F81" s="200"/>
      <c r="G81" s="206">
        <v>0</v>
      </c>
      <c r="H81" s="206">
        <v>0</v>
      </c>
      <c r="I81" s="208">
        <v>0</v>
      </c>
      <c r="J81" s="200"/>
      <c r="K81" s="206">
        <v>0</v>
      </c>
      <c r="L81" s="201">
        <v>0</v>
      </c>
      <c r="M81" s="201">
        <v>0</v>
      </c>
      <c r="N81" s="200"/>
      <c r="O81" s="201">
        <v>0</v>
      </c>
      <c r="P81" s="201">
        <v>0</v>
      </c>
      <c r="Q81" s="201">
        <v>0</v>
      </c>
      <c r="R81" s="200"/>
      <c r="S81" s="201">
        <v>0</v>
      </c>
      <c r="T81" s="201">
        <v>0</v>
      </c>
      <c r="U81" s="201">
        <v>0</v>
      </c>
      <c r="V81" s="42"/>
      <c r="W81" s="42"/>
      <c r="X81" s="42"/>
      <c r="Y81" s="42"/>
      <c r="Z81" s="42"/>
    </row>
    <row r="82" spans="2:26" x14ac:dyDescent="0.25">
      <c r="B82" s="306">
        <v>35</v>
      </c>
      <c r="C82" s="307" t="s">
        <v>54</v>
      </c>
      <c r="D82" s="55" t="s">
        <v>73</v>
      </c>
      <c r="E82" s="309">
        <v>192512</v>
      </c>
      <c r="F82" s="200"/>
      <c r="G82" s="206">
        <v>0</v>
      </c>
      <c r="H82" s="206">
        <v>0</v>
      </c>
      <c r="I82" s="208">
        <v>0</v>
      </c>
      <c r="J82" s="200"/>
      <c r="K82" s="206">
        <v>0</v>
      </c>
      <c r="L82" s="201">
        <v>0</v>
      </c>
      <c r="M82" s="201">
        <v>0</v>
      </c>
      <c r="N82" s="200"/>
      <c r="O82" s="201">
        <v>0</v>
      </c>
      <c r="P82" s="201">
        <v>0</v>
      </c>
      <c r="Q82" s="201">
        <v>0</v>
      </c>
      <c r="R82" s="200"/>
      <c r="S82" s="201">
        <v>0</v>
      </c>
      <c r="T82" s="201">
        <v>0</v>
      </c>
      <c r="U82" s="201">
        <v>0</v>
      </c>
      <c r="V82" s="42"/>
      <c r="W82" s="42"/>
      <c r="X82" s="42"/>
      <c r="Y82" s="42"/>
      <c r="Z82" s="42"/>
    </row>
    <row r="83" spans="2:26" x14ac:dyDescent="0.25">
      <c r="B83" s="306"/>
      <c r="C83" s="307"/>
      <c r="D83" s="55" t="s">
        <v>74</v>
      </c>
      <c r="E83" s="309"/>
      <c r="F83" s="200"/>
      <c r="G83" s="206">
        <v>0</v>
      </c>
      <c r="H83" s="206">
        <v>0</v>
      </c>
      <c r="I83" s="208">
        <v>0</v>
      </c>
      <c r="J83" s="200"/>
      <c r="K83" s="206">
        <v>0</v>
      </c>
      <c r="L83" s="201">
        <v>0</v>
      </c>
      <c r="M83" s="201">
        <v>0</v>
      </c>
      <c r="N83" s="200"/>
      <c r="O83" s="201">
        <v>0</v>
      </c>
      <c r="P83" s="201">
        <v>0</v>
      </c>
      <c r="Q83" s="201">
        <v>0</v>
      </c>
      <c r="R83" s="200"/>
      <c r="S83" s="201">
        <v>0</v>
      </c>
      <c r="T83" s="201">
        <v>0</v>
      </c>
      <c r="U83" s="201">
        <v>0</v>
      </c>
      <c r="V83" s="42"/>
      <c r="W83" s="42"/>
      <c r="X83" s="42"/>
      <c r="Y83" s="42"/>
      <c r="Z83" s="42"/>
    </row>
    <row r="84" spans="2:26" x14ac:dyDescent="0.25">
      <c r="B84" s="306">
        <v>36</v>
      </c>
      <c r="C84" s="307" t="s">
        <v>101</v>
      </c>
      <c r="D84" s="55" t="s">
        <v>73</v>
      </c>
      <c r="E84" s="309">
        <v>6144</v>
      </c>
      <c r="F84" s="200"/>
      <c r="G84" s="206">
        <v>0</v>
      </c>
      <c r="H84" s="206">
        <v>0</v>
      </c>
      <c r="I84" s="208">
        <v>0</v>
      </c>
      <c r="J84" s="200"/>
      <c r="K84" s="206">
        <v>0</v>
      </c>
      <c r="L84" s="201">
        <v>0</v>
      </c>
      <c r="M84" s="201">
        <v>0</v>
      </c>
      <c r="N84" s="200"/>
      <c r="O84" s="201">
        <v>0</v>
      </c>
      <c r="P84" s="201">
        <v>0</v>
      </c>
      <c r="Q84" s="201">
        <v>0</v>
      </c>
      <c r="R84" s="200"/>
      <c r="S84" s="201">
        <v>0</v>
      </c>
      <c r="T84" s="201">
        <v>0</v>
      </c>
      <c r="U84" s="201">
        <v>0</v>
      </c>
      <c r="V84" s="42"/>
      <c r="W84" s="42"/>
      <c r="X84" s="42"/>
      <c r="Y84" s="42"/>
      <c r="Z84" s="42"/>
    </row>
    <row r="85" spans="2:26" x14ac:dyDescent="0.25">
      <c r="B85" s="306"/>
      <c r="C85" s="307"/>
      <c r="D85" s="55" t="s">
        <v>74</v>
      </c>
      <c r="E85" s="309"/>
      <c r="F85" s="200"/>
      <c r="G85" s="206">
        <v>0</v>
      </c>
      <c r="H85" s="206">
        <v>0</v>
      </c>
      <c r="I85" s="208">
        <v>0</v>
      </c>
      <c r="J85" s="200"/>
      <c r="K85" s="206">
        <v>0</v>
      </c>
      <c r="L85" s="201">
        <v>0</v>
      </c>
      <c r="M85" s="201">
        <v>0</v>
      </c>
      <c r="N85" s="200"/>
      <c r="O85" s="201">
        <v>0</v>
      </c>
      <c r="P85" s="201">
        <v>0</v>
      </c>
      <c r="Q85" s="201">
        <v>0</v>
      </c>
      <c r="R85" s="200"/>
      <c r="S85" s="201">
        <v>0</v>
      </c>
      <c r="T85" s="201">
        <v>0</v>
      </c>
      <c r="U85" s="201">
        <v>0</v>
      </c>
      <c r="V85" s="42"/>
      <c r="W85" s="42"/>
      <c r="X85" s="42"/>
      <c r="Y85" s="42"/>
      <c r="Z85" s="42"/>
    </row>
    <row r="86" spans="2:26" x14ac:dyDescent="0.25">
      <c r="B86" s="306">
        <v>37</v>
      </c>
      <c r="C86" s="307" t="s">
        <v>456</v>
      </c>
      <c r="D86" s="55" t="s">
        <v>73</v>
      </c>
      <c r="E86" s="309">
        <v>10240</v>
      </c>
      <c r="F86" s="200"/>
      <c r="G86" s="206">
        <v>0</v>
      </c>
      <c r="H86" s="206">
        <v>0</v>
      </c>
      <c r="I86" s="208">
        <v>0</v>
      </c>
      <c r="J86" s="200"/>
      <c r="K86" s="206">
        <v>0</v>
      </c>
      <c r="L86" s="201">
        <v>0</v>
      </c>
      <c r="M86" s="201">
        <v>0</v>
      </c>
      <c r="N86" s="200"/>
      <c r="O86" s="201">
        <v>0</v>
      </c>
      <c r="P86" s="201">
        <v>0</v>
      </c>
      <c r="Q86" s="201">
        <v>0</v>
      </c>
      <c r="R86" s="200"/>
      <c r="S86" s="201">
        <v>0</v>
      </c>
      <c r="T86" s="201">
        <v>0</v>
      </c>
      <c r="U86" s="201">
        <v>0</v>
      </c>
      <c r="V86" s="42"/>
      <c r="W86" s="42"/>
      <c r="X86" s="42"/>
      <c r="Y86" s="42"/>
      <c r="Z86" s="42"/>
    </row>
    <row r="87" spans="2:26" x14ac:dyDescent="0.25">
      <c r="B87" s="306"/>
      <c r="C87" s="307"/>
      <c r="D87" s="55" t="s">
        <v>74</v>
      </c>
      <c r="E87" s="309"/>
      <c r="F87" s="200"/>
      <c r="G87" s="206">
        <v>0</v>
      </c>
      <c r="H87" s="206">
        <v>0</v>
      </c>
      <c r="I87" s="208">
        <v>0</v>
      </c>
      <c r="J87" s="200"/>
      <c r="K87" s="206">
        <v>0</v>
      </c>
      <c r="L87" s="201">
        <v>0</v>
      </c>
      <c r="M87" s="201">
        <v>0</v>
      </c>
      <c r="N87" s="200"/>
      <c r="O87" s="201">
        <v>0</v>
      </c>
      <c r="P87" s="201">
        <v>0</v>
      </c>
      <c r="Q87" s="201">
        <v>0</v>
      </c>
      <c r="R87" s="200"/>
      <c r="S87" s="201">
        <v>0</v>
      </c>
      <c r="T87" s="201">
        <v>0</v>
      </c>
      <c r="U87" s="201">
        <v>0</v>
      </c>
      <c r="V87" s="42"/>
      <c r="W87" s="42"/>
      <c r="X87" s="42"/>
      <c r="Y87" s="42"/>
      <c r="Z87" s="42"/>
    </row>
    <row r="88" spans="2:26" x14ac:dyDescent="0.25">
      <c r="B88" s="306">
        <v>38</v>
      </c>
      <c r="C88" s="307" t="s">
        <v>102</v>
      </c>
      <c r="D88" s="55" t="s">
        <v>73</v>
      </c>
      <c r="E88" s="309">
        <v>6144</v>
      </c>
      <c r="F88" s="200"/>
      <c r="G88" s="206">
        <v>0</v>
      </c>
      <c r="H88" s="206">
        <v>0</v>
      </c>
      <c r="I88" s="208">
        <v>0</v>
      </c>
      <c r="J88" s="200"/>
      <c r="K88" s="206">
        <v>0</v>
      </c>
      <c r="L88" s="201">
        <v>0</v>
      </c>
      <c r="M88" s="201">
        <v>0</v>
      </c>
      <c r="N88" s="200"/>
      <c r="O88" s="201">
        <v>0</v>
      </c>
      <c r="P88" s="201">
        <v>0</v>
      </c>
      <c r="Q88" s="201">
        <v>0</v>
      </c>
      <c r="R88" s="200"/>
      <c r="S88" s="201">
        <v>0</v>
      </c>
      <c r="T88" s="201">
        <v>0</v>
      </c>
      <c r="U88" s="201">
        <v>0</v>
      </c>
      <c r="V88" s="42"/>
      <c r="W88" s="42"/>
      <c r="X88" s="42"/>
      <c r="Y88" s="42"/>
      <c r="Z88" s="42"/>
    </row>
    <row r="89" spans="2:26" x14ac:dyDescent="0.25">
      <c r="B89" s="306"/>
      <c r="C89" s="307"/>
      <c r="D89" s="55" t="s">
        <v>74</v>
      </c>
      <c r="E89" s="309"/>
      <c r="F89" s="200"/>
      <c r="G89" s="206">
        <v>0</v>
      </c>
      <c r="H89" s="206">
        <v>0</v>
      </c>
      <c r="I89" s="208">
        <v>0</v>
      </c>
      <c r="J89" s="200"/>
      <c r="K89" s="206">
        <v>0</v>
      </c>
      <c r="L89" s="201">
        <v>0</v>
      </c>
      <c r="M89" s="201">
        <v>0</v>
      </c>
      <c r="N89" s="200"/>
      <c r="O89" s="201">
        <v>0</v>
      </c>
      <c r="P89" s="201">
        <v>0</v>
      </c>
      <c r="Q89" s="201">
        <v>0</v>
      </c>
      <c r="R89" s="200"/>
      <c r="S89" s="201">
        <v>0</v>
      </c>
      <c r="T89" s="201">
        <v>0</v>
      </c>
      <c r="U89" s="201">
        <v>0</v>
      </c>
      <c r="V89" s="42"/>
      <c r="W89" s="42"/>
      <c r="X89" s="42"/>
      <c r="Y89" s="42"/>
      <c r="Z89" s="42"/>
    </row>
    <row r="90" spans="2:26" x14ac:dyDescent="0.25">
      <c r="B90" s="306">
        <v>39</v>
      </c>
      <c r="C90" s="307" t="s">
        <v>103</v>
      </c>
      <c r="D90" s="55" t="s">
        <v>73</v>
      </c>
      <c r="E90" s="309">
        <v>6144</v>
      </c>
      <c r="F90" s="200"/>
      <c r="G90" s="206">
        <v>0</v>
      </c>
      <c r="H90" s="206">
        <v>0</v>
      </c>
      <c r="I90" s="208">
        <v>0</v>
      </c>
      <c r="J90" s="200"/>
      <c r="K90" s="206">
        <v>0</v>
      </c>
      <c r="L90" s="201">
        <v>0</v>
      </c>
      <c r="M90" s="201">
        <v>0</v>
      </c>
      <c r="N90" s="200"/>
      <c r="O90" s="201">
        <v>0</v>
      </c>
      <c r="P90" s="201">
        <v>0</v>
      </c>
      <c r="Q90" s="201">
        <v>0</v>
      </c>
      <c r="R90" s="200"/>
      <c r="S90" s="201">
        <v>0</v>
      </c>
      <c r="T90" s="201">
        <v>0</v>
      </c>
      <c r="U90" s="201">
        <v>0</v>
      </c>
      <c r="V90" s="42"/>
      <c r="W90" s="42"/>
      <c r="X90" s="42"/>
      <c r="Y90" s="42"/>
      <c r="Z90" s="42"/>
    </row>
    <row r="91" spans="2:26" x14ac:dyDescent="0.25">
      <c r="B91" s="306"/>
      <c r="C91" s="307"/>
      <c r="D91" s="55" t="s">
        <v>74</v>
      </c>
      <c r="E91" s="309"/>
      <c r="F91" s="200"/>
      <c r="G91" s="206">
        <v>0</v>
      </c>
      <c r="H91" s="206">
        <v>0</v>
      </c>
      <c r="I91" s="208">
        <v>0</v>
      </c>
      <c r="J91" s="200"/>
      <c r="K91" s="206">
        <v>0</v>
      </c>
      <c r="L91" s="201">
        <v>0</v>
      </c>
      <c r="M91" s="201">
        <v>0</v>
      </c>
      <c r="N91" s="200"/>
      <c r="O91" s="201">
        <v>0</v>
      </c>
      <c r="P91" s="201">
        <v>0</v>
      </c>
      <c r="Q91" s="201">
        <v>0</v>
      </c>
      <c r="R91" s="200"/>
      <c r="S91" s="201">
        <v>0</v>
      </c>
      <c r="T91" s="201">
        <v>0</v>
      </c>
      <c r="U91" s="201">
        <v>0</v>
      </c>
      <c r="V91" s="42"/>
      <c r="W91" s="42"/>
      <c r="X91" s="42"/>
      <c r="Y91" s="42"/>
      <c r="Z91" s="42"/>
    </row>
    <row r="92" spans="2:26" x14ac:dyDescent="0.25">
      <c r="B92" s="306">
        <v>40</v>
      </c>
      <c r="C92" s="307" t="s">
        <v>104</v>
      </c>
      <c r="D92" s="55" t="s">
        <v>73</v>
      </c>
      <c r="E92" s="309">
        <v>4096</v>
      </c>
      <c r="F92" s="200"/>
      <c r="G92" s="206">
        <v>0</v>
      </c>
      <c r="H92" s="206">
        <v>0</v>
      </c>
      <c r="I92" s="208">
        <v>0</v>
      </c>
      <c r="J92" s="200"/>
      <c r="K92" s="206">
        <v>0</v>
      </c>
      <c r="L92" s="201">
        <v>0</v>
      </c>
      <c r="M92" s="201">
        <v>0</v>
      </c>
      <c r="N92" s="200"/>
      <c r="O92" s="201">
        <v>0</v>
      </c>
      <c r="P92" s="201">
        <v>0</v>
      </c>
      <c r="Q92" s="201">
        <v>0</v>
      </c>
      <c r="R92" s="200"/>
      <c r="S92" s="201">
        <v>0</v>
      </c>
      <c r="T92" s="201">
        <v>0</v>
      </c>
      <c r="U92" s="201">
        <v>0</v>
      </c>
      <c r="V92" s="42"/>
      <c r="W92" s="42"/>
      <c r="X92" s="42"/>
      <c r="Y92" s="42"/>
      <c r="Z92" s="42"/>
    </row>
    <row r="93" spans="2:26" x14ac:dyDescent="0.25">
      <c r="B93" s="306"/>
      <c r="C93" s="307"/>
      <c r="D93" s="55" t="s">
        <v>74</v>
      </c>
      <c r="E93" s="309"/>
      <c r="F93" s="200"/>
      <c r="G93" s="206">
        <v>0</v>
      </c>
      <c r="H93" s="206">
        <v>0</v>
      </c>
      <c r="I93" s="208">
        <v>0</v>
      </c>
      <c r="J93" s="200"/>
      <c r="K93" s="206">
        <v>0</v>
      </c>
      <c r="L93" s="201">
        <v>0</v>
      </c>
      <c r="M93" s="201">
        <v>0</v>
      </c>
      <c r="N93" s="200"/>
      <c r="O93" s="201">
        <v>0</v>
      </c>
      <c r="P93" s="201">
        <v>0</v>
      </c>
      <c r="Q93" s="201">
        <v>0</v>
      </c>
      <c r="R93" s="200"/>
      <c r="S93" s="201">
        <v>0</v>
      </c>
      <c r="T93" s="201">
        <v>0</v>
      </c>
      <c r="U93" s="201">
        <v>0</v>
      </c>
      <c r="V93" s="42"/>
      <c r="W93" s="42"/>
      <c r="X93" s="42"/>
      <c r="Y93" s="42"/>
      <c r="Z93" s="42"/>
    </row>
    <row r="94" spans="2:26" x14ac:dyDescent="0.25">
      <c r="B94" s="306">
        <v>41</v>
      </c>
      <c r="C94" s="307" t="s">
        <v>105</v>
      </c>
      <c r="D94" s="55" t="s">
        <v>73</v>
      </c>
      <c r="E94" s="309">
        <v>10240</v>
      </c>
      <c r="F94" s="200"/>
      <c r="G94" s="206">
        <v>0</v>
      </c>
      <c r="H94" s="206">
        <v>0</v>
      </c>
      <c r="I94" s="208">
        <v>0</v>
      </c>
      <c r="J94" s="200"/>
      <c r="K94" s="206">
        <v>0</v>
      </c>
      <c r="L94" s="201">
        <v>0</v>
      </c>
      <c r="M94" s="201">
        <v>0</v>
      </c>
      <c r="N94" s="200"/>
      <c r="O94" s="201">
        <v>0</v>
      </c>
      <c r="P94" s="201">
        <v>0</v>
      </c>
      <c r="Q94" s="201">
        <v>0</v>
      </c>
      <c r="R94" s="200"/>
      <c r="S94" s="201">
        <v>0</v>
      </c>
      <c r="T94" s="201">
        <v>0</v>
      </c>
      <c r="U94" s="201">
        <v>0</v>
      </c>
      <c r="V94" s="42"/>
      <c r="W94" s="42"/>
      <c r="X94" s="42"/>
      <c r="Y94" s="42"/>
      <c r="Z94" s="42"/>
    </row>
    <row r="95" spans="2:26" x14ac:dyDescent="0.25">
      <c r="B95" s="306"/>
      <c r="C95" s="307"/>
      <c r="D95" s="55" t="s">
        <v>74</v>
      </c>
      <c r="E95" s="309"/>
      <c r="F95" s="200"/>
      <c r="G95" s="206">
        <v>0</v>
      </c>
      <c r="H95" s="206">
        <v>0</v>
      </c>
      <c r="I95" s="208">
        <v>0</v>
      </c>
      <c r="J95" s="200"/>
      <c r="K95" s="206">
        <v>0</v>
      </c>
      <c r="L95" s="201">
        <v>0</v>
      </c>
      <c r="M95" s="201">
        <v>0</v>
      </c>
      <c r="N95" s="200"/>
      <c r="O95" s="201">
        <v>0</v>
      </c>
      <c r="P95" s="201">
        <v>0</v>
      </c>
      <c r="Q95" s="201">
        <v>0</v>
      </c>
      <c r="R95" s="200"/>
      <c r="S95" s="201">
        <v>0</v>
      </c>
      <c r="T95" s="201">
        <v>0</v>
      </c>
      <c r="U95" s="201">
        <v>0</v>
      </c>
      <c r="V95" s="42"/>
      <c r="W95" s="42"/>
      <c r="X95" s="42"/>
      <c r="Y95" s="42"/>
      <c r="Z95" s="42"/>
    </row>
    <row r="96" spans="2:26" x14ac:dyDescent="0.25">
      <c r="B96" s="306">
        <v>42</v>
      </c>
      <c r="C96" s="307" t="s">
        <v>106</v>
      </c>
      <c r="D96" s="55" t="s">
        <v>73</v>
      </c>
      <c r="E96" s="309">
        <v>6144</v>
      </c>
      <c r="F96" s="200"/>
      <c r="G96" s="206">
        <v>0</v>
      </c>
      <c r="H96" s="206">
        <v>0</v>
      </c>
      <c r="I96" s="208">
        <v>0</v>
      </c>
      <c r="J96" s="200"/>
      <c r="K96" s="206">
        <v>0</v>
      </c>
      <c r="L96" s="201">
        <v>0</v>
      </c>
      <c r="M96" s="201">
        <v>0</v>
      </c>
      <c r="N96" s="200"/>
      <c r="O96" s="201">
        <v>0</v>
      </c>
      <c r="P96" s="201">
        <v>0</v>
      </c>
      <c r="Q96" s="201">
        <v>0</v>
      </c>
      <c r="R96" s="200"/>
      <c r="S96" s="201">
        <v>0</v>
      </c>
      <c r="T96" s="201">
        <v>0</v>
      </c>
      <c r="U96" s="201">
        <v>0</v>
      </c>
      <c r="V96" s="42"/>
      <c r="W96" s="42"/>
      <c r="X96" s="42"/>
      <c r="Y96" s="42"/>
      <c r="Z96" s="42"/>
    </row>
    <row r="97" spans="2:26" x14ac:dyDescent="0.25">
      <c r="B97" s="306"/>
      <c r="C97" s="307"/>
      <c r="D97" s="55" t="s">
        <v>74</v>
      </c>
      <c r="E97" s="309"/>
      <c r="F97" s="200"/>
      <c r="G97" s="206">
        <v>0</v>
      </c>
      <c r="H97" s="206">
        <v>0</v>
      </c>
      <c r="I97" s="208">
        <v>0</v>
      </c>
      <c r="J97" s="200"/>
      <c r="K97" s="206">
        <v>0</v>
      </c>
      <c r="L97" s="201">
        <v>0</v>
      </c>
      <c r="M97" s="201">
        <v>0</v>
      </c>
      <c r="N97" s="200"/>
      <c r="O97" s="201">
        <v>0</v>
      </c>
      <c r="P97" s="201">
        <v>0</v>
      </c>
      <c r="Q97" s="201">
        <v>0</v>
      </c>
      <c r="R97" s="200"/>
      <c r="S97" s="201">
        <v>0</v>
      </c>
      <c r="T97" s="201">
        <v>0</v>
      </c>
      <c r="U97" s="201">
        <v>0</v>
      </c>
      <c r="V97" s="42"/>
      <c r="W97" s="42"/>
      <c r="X97" s="42"/>
      <c r="Y97" s="42"/>
      <c r="Z97" s="42"/>
    </row>
    <row r="98" spans="2:26" x14ac:dyDescent="0.25">
      <c r="B98" s="306">
        <v>43</v>
      </c>
      <c r="C98" s="307" t="s">
        <v>55</v>
      </c>
      <c r="D98" s="55" t="s">
        <v>73</v>
      </c>
      <c r="E98" s="309">
        <v>18432</v>
      </c>
      <c r="F98" s="200"/>
      <c r="G98" s="206">
        <v>0</v>
      </c>
      <c r="H98" s="206">
        <v>0</v>
      </c>
      <c r="I98" s="208">
        <v>0</v>
      </c>
      <c r="J98" s="200"/>
      <c r="K98" s="206">
        <v>0</v>
      </c>
      <c r="L98" s="201">
        <v>0</v>
      </c>
      <c r="M98" s="201">
        <v>0</v>
      </c>
      <c r="N98" s="200"/>
      <c r="O98" s="201">
        <v>0</v>
      </c>
      <c r="P98" s="201">
        <v>0</v>
      </c>
      <c r="Q98" s="201">
        <v>0</v>
      </c>
      <c r="R98" s="200"/>
      <c r="S98" s="201">
        <v>0</v>
      </c>
      <c r="T98" s="201">
        <v>0</v>
      </c>
      <c r="U98" s="201">
        <v>0</v>
      </c>
      <c r="V98" s="42"/>
      <c r="W98" s="42"/>
      <c r="X98" s="42"/>
      <c r="Y98" s="42"/>
      <c r="Z98" s="42"/>
    </row>
    <row r="99" spans="2:26" x14ac:dyDescent="0.25">
      <c r="B99" s="306"/>
      <c r="C99" s="307"/>
      <c r="D99" s="55" t="s">
        <v>74</v>
      </c>
      <c r="E99" s="309"/>
      <c r="F99" s="200"/>
      <c r="G99" s="206">
        <v>0</v>
      </c>
      <c r="H99" s="206">
        <v>0</v>
      </c>
      <c r="I99" s="208">
        <v>0</v>
      </c>
      <c r="J99" s="200"/>
      <c r="K99" s="206">
        <v>0</v>
      </c>
      <c r="L99" s="201">
        <v>0</v>
      </c>
      <c r="M99" s="201">
        <v>0</v>
      </c>
      <c r="N99" s="200"/>
      <c r="O99" s="201">
        <v>0</v>
      </c>
      <c r="P99" s="201">
        <v>0</v>
      </c>
      <c r="Q99" s="201">
        <v>0</v>
      </c>
      <c r="R99" s="200"/>
      <c r="S99" s="201">
        <v>0</v>
      </c>
      <c r="T99" s="201">
        <v>0</v>
      </c>
      <c r="U99" s="201">
        <v>0</v>
      </c>
      <c r="V99" s="42"/>
      <c r="W99" s="42"/>
      <c r="X99" s="42"/>
      <c r="Y99" s="42"/>
      <c r="Z99" s="42"/>
    </row>
    <row r="100" spans="2:26" x14ac:dyDescent="0.25">
      <c r="B100" s="306">
        <v>44</v>
      </c>
      <c r="C100" s="307" t="s">
        <v>107</v>
      </c>
      <c r="D100" s="55" t="s">
        <v>73</v>
      </c>
      <c r="E100" s="309">
        <v>6144</v>
      </c>
      <c r="F100" s="200"/>
      <c r="G100" s="206">
        <v>0</v>
      </c>
      <c r="H100" s="206">
        <v>0</v>
      </c>
      <c r="I100" s="208">
        <v>0</v>
      </c>
      <c r="J100" s="200"/>
      <c r="K100" s="206">
        <v>0</v>
      </c>
      <c r="L100" s="201">
        <v>0</v>
      </c>
      <c r="M100" s="201">
        <v>0</v>
      </c>
      <c r="N100" s="200"/>
      <c r="O100" s="201">
        <v>0</v>
      </c>
      <c r="P100" s="201">
        <v>0</v>
      </c>
      <c r="Q100" s="201">
        <v>0</v>
      </c>
      <c r="R100" s="200"/>
      <c r="S100" s="201">
        <v>0</v>
      </c>
      <c r="T100" s="201">
        <v>0</v>
      </c>
      <c r="U100" s="201">
        <v>0</v>
      </c>
      <c r="V100" s="42"/>
      <c r="W100" s="42"/>
      <c r="X100" s="42"/>
      <c r="Y100" s="42"/>
      <c r="Z100" s="42"/>
    </row>
    <row r="101" spans="2:26" x14ac:dyDescent="0.25">
      <c r="B101" s="306"/>
      <c r="C101" s="307"/>
      <c r="D101" s="55" t="s">
        <v>74</v>
      </c>
      <c r="E101" s="309"/>
      <c r="F101" s="200"/>
      <c r="G101" s="206">
        <v>0</v>
      </c>
      <c r="H101" s="206">
        <v>0</v>
      </c>
      <c r="I101" s="208">
        <v>0</v>
      </c>
      <c r="J101" s="200"/>
      <c r="K101" s="206">
        <v>0</v>
      </c>
      <c r="L101" s="201">
        <v>0</v>
      </c>
      <c r="M101" s="201">
        <v>0</v>
      </c>
      <c r="N101" s="200"/>
      <c r="O101" s="201">
        <v>0</v>
      </c>
      <c r="P101" s="201">
        <v>0</v>
      </c>
      <c r="Q101" s="201">
        <v>0</v>
      </c>
      <c r="R101" s="200"/>
      <c r="S101" s="201">
        <v>0</v>
      </c>
      <c r="T101" s="201">
        <v>0</v>
      </c>
      <c r="U101" s="201">
        <v>0</v>
      </c>
      <c r="V101" s="42"/>
      <c r="W101" s="42"/>
      <c r="X101" s="42"/>
      <c r="Y101" s="42"/>
      <c r="Z101" s="42"/>
    </row>
    <row r="102" spans="2:26" x14ac:dyDescent="0.25">
      <c r="B102" s="306">
        <v>45</v>
      </c>
      <c r="C102" s="307" t="s">
        <v>108</v>
      </c>
      <c r="D102" s="55" t="s">
        <v>73</v>
      </c>
      <c r="E102" s="309">
        <v>2048</v>
      </c>
      <c r="F102" s="200"/>
      <c r="G102" s="206">
        <v>0</v>
      </c>
      <c r="H102" s="206">
        <v>0</v>
      </c>
      <c r="I102" s="208">
        <v>0</v>
      </c>
      <c r="J102" s="200"/>
      <c r="K102" s="206">
        <v>0</v>
      </c>
      <c r="L102" s="201">
        <v>0</v>
      </c>
      <c r="M102" s="201">
        <v>0</v>
      </c>
      <c r="N102" s="200"/>
      <c r="O102" s="201">
        <v>0</v>
      </c>
      <c r="P102" s="201">
        <v>0</v>
      </c>
      <c r="Q102" s="201">
        <v>0</v>
      </c>
      <c r="R102" s="200"/>
      <c r="S102" s="201">
        <v>0</v>
      </c>
      <c r="T102" s="201">
        <v>0</v>
      </c>
      <c r="U102" s="201">
        <v>0</v>
      </c>
      <c r="V102" s="42"/>
      <c r="W102" s="42"/>
      <c r="X102" s="42"/>
      <c r="Y102" s="42"/>
      <c r="Z102" s="42"/>
    </row>
    <row r="103" spans="2:26" x14ac:dyDescent="0.25">
      <c r="B103" s="306"/>
      <c r="C103" s="307"/>
      <c r="D103" s="55" t="s">
        <v>74</v>
      </c>
      <c r="E103" s="309"/>
      <c r="F103" s="200"/>
      <c r="G103" s="206">
        <v>0</v>
      </c>
      <c r="H103" s="206">
        <v>0</v>
      </c>
      <c r="I103" s="208">
        <v>0</v>
      </c>
      <c r="J103" s="200"/>
      <c r="K103" s="206">
        <v>0</v>
      </c>
      <c r="L103" s="201">
        <v>0</v>
      </c>
      <c r="M103" s="201">
        <v>0</v>
      </c>
      <c r="N103" s="200"/>
      <c r="O103" s="201">
        <v>0</v>
      </c>
      <c r="P103" s="201">
        <v>0</v>
      </c>
      <c r="Q103" s="201">
        <v>0</v>
      </c>
      <c r="R103" s="200"/>
      <c r="S103" s="201">
        <v>0</v>
      </c>
      <c r="T103" s="201">
        <v>0</v>
      </c>
      <c r="U103" s="201">
        <v>0</v>
      </c>
      <c r="V103" s="42"/>
      <c r="W103" s="42"/>
      <c r="X103" s="42"/>
      <c r="Y103" s="42"/>
      <c r="Z103" s="42"/>
    </row>
    <row r="104" spans="2:26" x14ac:dyDescent="0.25">
      <c r="B104" s="306">
        <v>46</v>
      </c>
      <c r="C104" s="327" t="s">
        <v>109</v>
      </c>
      <c r="D104" s="55" t="s">
        <v>73</v>
      </c>
      <c r="E104" s="309">
        <v>19456</v>
      </c>
      <c r="F104" s="200"/>
      <c r="G104" s="206">
        <v>0</v>
      </c>
      <c r="H104" s="206">
        <v>0</v>
      </c>
      <c r="I104" s="208">
        <v>0</v>
      </c>
      <c r="J104" s="200"/>
      <c r="K104" s="206">
        <v>0</v>
      </c>
      <c r="L104" s="201">
        <v>0</v>
      </c>
      <c r="M104" s="201">
        <v>0</v>
      </c>
      <c r="N104" s="200"/>
      <c r="O104" s="201">
        <v>0</v>
      </c>
      <c r="P104" s="201">
        <v>0</v>
      </c>
      <c r="Q104" s="201">
        <v>0</v>
      </c>
      <c r="R104" s="200"/>
      <c r="S104" s="201">
        <v>0</v>
      </c>
      <c r="T104" s="201">
        <v>0</v>
      </c>
      <c r="U104" s="201">
        <v>0</v>
      </c>
      <c r="V104" s="42"/>
      <c r="W104" s="42"/>
      <c r="X104" s="42"/>
      <c r="Y104" s="42"/>
      <c r="Z104" s="42"/>
    </row>
    <row r="105" spans="2:26" x14ac:dyDescent="0.25">
      <c r="B105" s="306"/>
      <c r="C105" s="327"/>
      <c r="D105" s="55" t="s">
        <v>74</v>
      </c>
      <c r="E105" s="309"/>
      <c r="F105" s="200"/>
      <c r="G105" s="206">
        <v>0</v>
      </c>
      <c r="H105" s="206">
        <v>0</v>
      </c>
      <c r="I105" s="208">
        <v>0</v>
      </c>
      <c r="J105" s="200"/>
      <c r="K105" s="206">
        <v>0</v>
      </c>
      <c r="L105" s="201">
        <v>0</v>
      </c>
      <c r="M105" s="201">
        <v>0</v>
      </c>
      <c r="N105" s="200"/>
      <c r="O105" s="201">
        <v>0</v>
      </c>
      <c r="P105" s="201">
        <v>0</v>
      </c>
      <c r="Q105" s="201">
        <v>0</v>
      </c>
      <c r="R105" s="200"/>
      <c r="S105" s="201">
        <v>0</v>
      </c>
      <c r="T105" s="201">
        <v>0</v>
      </c>
      <c r="U105" s="201">
        <v>0</v>
      </c>
      <c r="V105" s="42"/>
      <c r="W105" s="42"/>
      <c r="X105" s="42"/>
      <c r="Y105" s="42"/>
      <c r="Z105" s="42"/>
    </row>
    <row r="106" spans="2:26" x14ac:dyDescent="0.25">
      <c r="B106" s="306">
        <v>47</v>
      </c>
      <c r="C106" s="307" t="s">
        <v>110</v>
      </c>
      <c r="D106" s="55" t="s">
        <v>73</v>
      </c>
      <c r="E106" s="309">
        <v>6144</v>
      </c>
      <c r="F106" s="200"/>
      <c r="G106" s="206">
        <v>0</v>
      </c>
      <c r="H106" s="206">
        <v>0</v>
      </c>
      <c r="I106" s="208">
        <v>0</v>
      </c>
      <c r="J106" s="200"/>
      <c r="K106" s="206">
        <v>0</v>
      </c>
      <c r="L106" s="201">
        <v>0</v>
      </c>
      <c r="M106" s="201">
        <v>0</v>
      </c>
      <c r="N106" s="200"/>
      <c r="O106" s="201">
        <v>0</v>
      </c>
      <c r="P106" s="201">
        <v>0</v>
      </c>
      <c r="Q106" s="201">
        <v>0</v>
      </c>
      <c r="R106" s="200"/>
      <c r="S106" s="201">
        <v>0</v>
      </c>
      <c r="T106" s="201">
        <v>0</v>
      </c>
      <c r="U106" s="201">
        <v>0</v>
      </c>
      <c r="V106" s="42"/>
      <c r="W106" s="42"/>
      <c r="X106" s="42"/>
      <c r="Y106" s="42"/>
      <c r="Z106" s="42"/>
    </row>
    <row r="107" spans="2:26" x14ac:dyDescent="0.25">
      <c r="B107" s="306"/>
      <c r="C107" s="307"/>
      <c r="D107" s="55" t="s">
        <v>74</v>
      </c>
      <c r="E107" s="309"/>
      <c r="F107" s="200"/>
      <c r="G107" s="206">
        <v>0</v>
      </c>
      <c r="H107" s="206">
        <v>0</v>
      </c>
      <c r="I107" s="208">
        <v>0</v>
      </c>
      <c r="J107" s="200"/>
      <c r="K107" s="206">
        <v>0</v>
      </c>
      <c r="L107" s="201">
        <v>0</v>
      </c>
      <c r="M107" s="201">
        <v>0</v>
      </c>
      <c r="N107" s="200"/>
      <c r="O107" s="201">
        <v>0</v>
      </c>
      <c r="P107" s="201">
        <v>0</v>
      </c>
      <c r="Q107" s="201">
        <v>0</v>
      </c>
      <c r="R107" s="200"/>
      <c r="S107" s="201">
        <v>0</v>
      </c>
      <c r="T107" s="201">
        <v>0</v>
      </c>
      <c r="U107" s="201">
        <v>0</v>
      </c>
      <c r="V107" s="42"/>
      <c r="W107" s="42"/>
      <c r="X107" s="42"/>
      <c r="Y107" s="42"/>
      <c r="Z107" s="42"/>
    </row>
    <row r="108" spans="2:26" x14ac:dyDescent="0.25">
      <c r="B108" s="306">
        <v>48</v>
      </c>
      <c r="C108" s="307" t="s">
        <v>111</v>
      </c>
      <c r="D108" s="55" t="s">
        <v>73</v>
      </c>
      <c r="E108" s="309">
        <v>8192</v>
      </c>
      <c r="F108" s="200"/>
      <c r="G108" s="206">
        <v>0</v>
      </c>
      <c r="H108" s="206">
        <v>0</v>
      </c>
      <c r="I108" s="208">
        <v>0</v>
      </c>
      <c r="J108" s="200"/>
      <c r="K108" s="206">
        <v>0</v>
      </c>
      <c r="L108" s="201">
        <v>0</v>
      </c>
      <c r="M108" s="201">
        <v>0</v>
      </c>
      <c r="N108" s="200"/>
      <c r="O108" s="201">
        <v>0</v>
      </c>
      <c r="P108" s="201">
        <v>0</v>
      </c>
      <c r="Q108" s="201">
        <v>0</v>
      </c>
      <c r="R108" s="200"/>
      <c r="S108" s="201">
        <v>0</v>
      </c>
      <c r="T108" s="201">
        <v>0</v>
      </c>
      <c r="U108" s="201">
        <v>0</v>
      </c>
      <c r="V108" s="42"/>
      <c r="W108" s="42"/>
      <c r="X108" s="42"/>
      <c r="Y108" s="42"/>
      <c r="Z108" s="42"/>
    </row>
    <row r="109" spans="2:26" x14ac:dyDescent="0.25">
      <c r="B109" s="306"/>
      <c r="C109" s="307"/>
      <c r="D109" s="55" t="s">
        <v>74</v>
      </c>
      <c r="E109" s="309"/>
      <c r="F109" s="200"/>
      <c r="G109" s="206">
        <v>0</v>
      </c>
      <c r="H109" s="206">
        <v>0</v>
      </c>
      <c r="I109" s="208">
        <v>0</v>
      </c>
      <c r="J109" s="200"/>
      <c r="K109" s="206">
        <v>0</v>
      </c>
      <c r="L109" s="201">
        <v>0</v>
      </c>
      <c r="M109" s="201">
        <v>0</v>
      </c>
      <c r="N109" s="200"/>
      <c r="O109" s="201">
        <v>0</v>
      </c>
      <c r="P109" s="201">
        <v>0</v>
      </c>
      <c r="Q109" s="201">
        <v>0</v>
      </c>
      <c r="R109" s="200"/>
      <c r="S109" s="201">
        <v>0</v>
      </c>
      <c r="T109" s="201">
        <v>0</v>
      </c>
      <c r="U109" s="201">
        <v>0</v>
      </c>
      <c r="V109" s="42"/>
      <c r="W109" s="42"/>
      <c r="X109" s="42"/>
      <c r="Y109" s="42"/>
      <c r="Z109" s="42"/>
    </row>
    <row r="110" spans="2:26" x14ac:dyDescent="0.25">
      <c r="B110" s="306">
        <v>49</v>
      </c>
      <c r="C110" s="307" t="s">
        <v>112</v>
      </c>
      <c r="D110" s="55" t="s">
        <v>73</v>
      </c>
      <c r="E110" s="309">
        <v>6144</v>
      </c>
      <c r="F110" s="200"/>
      <c r="G110" s="206">
        <v>0</v>
      </c>
      <c r="H110" s="206">
        <v>0</v>
      </c>
      <c r="I110" s="208">
        <v>0</v>
      </c>
      <c r="J110" s="200"/>
      <c r="K110" s="206">
        <v>0</v>
      </c>
      <c r="L110" s="201">
        <v>0</v>
      </c>
      <c r="M110" s="201">
        <v>0</v>
      </c>
      <c r="N110" s="200"/>
      <c r="O110" s="201">
        <v>0</v>
      </c>
      <c r="P110" s="201">
        <v>0</v>
      </c>
      <c r="Q110" s="201">
        <v>0</v>
      </c>
      <c r="R110" s="200"/>
      <c r="S110" s="201">
        <v>0</v>
      </c>
      <c r="T110" s="201">
        <v>0</v>
      </c>
      <c r="U110" s="201">
        <v>0</v>
      </c>
      <c r="V110" s="42"/>
      <c r="W110" s="42"/>
      <c r="X110" s="42"/>
      <c r="Y110" s="42"/>
      <c r="Z110" s="42"/>
    </row>
    <row r="111" spans="2:26" x14ac:dyDescent="0.25">
      <c r="B111" s="306"/>
      <c r="C111" s="307"/>
      <c r="D111" s="55" t="s">
        <v>74</v>
      </c>
      <c r="E111" s="309"/>
      <c r="F111" s="200"/>
      <c r="G111" s="206">
        <v>0</v>
      </c>
      <c r="H111" s="206">
        <v>0</v>
      </c>
      <c r="I111" s="208">
        <v>0</v>
      </c>
      <c r="J111" s="200"/>
      <c r="K111" s="206">
        <v>0</v>
      </c>
      <c r="L111" s="201">
        <v>0</v>
      </c>
      <c r="M111" s="201">
        <v>0</v>
      </c>
      <c r="N111" s="200"/>
      <c r="O111" s="201">
        <v>0</v>
      </c>
      <c r="P111" s="201">
        <v>0</v>
      </c>
      <c r="Q111" s="201">
        <v>0</v>
      </c>
      <c r="R111" s="200"/>
      <c r="S111" s="201">
        <v>0</v>
      </c>
      <c r="T111" s="201">
        <v>0</v>
      </c>
      <c r="U111" s="201">
        <v>0</v>
      </c>
      <c r="V111" s="42"/>
      <c r="W111" s="42"/>
      <c r="X111" s="42"/>
      <c r="Y111" s="42"/>
      <c r="Z111" s="42"/>
    </row>
    <row r="112" spans="2:26" x14ac:dyDescent="0.25">
      <c r="B112" s="306">
        <v>50</v>
      </c>
      <c r="C112" s="307" t="s">
        <v>113</v>
      </c>
      <c r="D112" s="55" t="s">
        <v>73</v>
      </c>
      <c r="E112" s="309">
        <v>6144</v>
      </c>
      <c r="F112" s="200"/>
      <c r="G112" s="206">
        <v>0</v>
      </c>
      <c r="H112" s="206">
        <v>0</v>
      </c>
      <c r="I112" s="208">
        <v>0</v>
      </c>
      <c r="J112" s="200"/>
      <c r="K112" s="206">
        <v>0</v>
      </c>
      <c r="L112" s="201">
        <v>0</v>
      </c>
      <c r="M112" s="201">
        <v>0</v>
      </c>
      <c r="N112" s="200"/>
      <c r="O112" s="201">
        <v>0</v>
      </c>
      <c r="P112" s="201">
        <v>0</v>
      </c>
      <c r="Q112" s="201">
        <v>0</v>
      </c>
      <c r="R112" s="200"/>
      <c r="S112" s="201">
        <v>0</v>
      </c>
      <c r="T112" s="201">
        <v>0</v>
      </c>
      <c r="U112" s="201">
        <v>0</v>
      </c>
      <c r="V112" s="42"/>
      <c r="W112" s="42"/>
      <c r="X112" s="42"/>
      <c r="Y112" s="42"/>
      <c r="Z112" s="42"/>
    </row>
    <row r="113" spans="2:26" x14ac:dyDescent="0.25">
      <c r="B113" s="306"/>
      <c r="C113" s="307"/>
      <c r="D113" s="55" t="s">
        <v>74</v>
      </c>
      <c r="E113" s="309"/>
      <c r="F113" s="200"/>
      <c r="G113" s="206">
        <v>0</v>
      </c>
      <c r="H113" s="206">
        <v>0</v>
      </c>
      <c r="I113" s="208">
        <v>0</v>
      </c>
      <c r="J113" s="200"/>
      <c r="K113" s="206">
        <v>0</v>
      </c>
      <c r="L113" s="201">
        <v>0</v>
      </c>
      <c r="M113" s="201">
        <v>0</v>
      </c>
      <c r="N113" s="200"/>
      <c r="O113" s="201">
        <v>0</v>
      </c>
      <c r="P113" s="201">
        <v>0</v>
      </c>
      <c r="Q113" s="201">
        <v>0</v>
      </c>
      <c r="R113" s="200"/>
      <c r="S113" s="201">
        <v>0</v>
      </c>
      <c r="T113" s="201">
        <v>0</v>
      </c>
      <c r="U113" s="201">
        <v>0</v>
      </c>
      <c r="V113" s="42"/>
      <c r="W113" s="42"/>
      <c r="X113" s="42"/>
      <c r="Y113" s="42"/>
      <c r="Z113" s="42"/>
    </row>
    <row r="114" spans="2:26" x14ac:dyDescent="0.25">
      <c r="B114" s="306">
        <v>51</v>
      </c>
      <c r="C114" s="307" t="s">
        <v>114</v>
      </c>
      <c r="D114" s="55" t="s">
        <v>73</v>
      </c>
      <c r="E114" s="309">
        <v>6144</v>
      </c>
      <c r="F114" s="200"/>
      <c r="G114" s="206">
        <v>0</v>
      </c>
      <c r="H114" s="206">
        <v>0</v>
      </c>
      <c r="I114" s="208">
        <v>0</v>
      </c>
      <c r="J114" s="200"/>
      <c r="K114" s="206">
        <v>0</v>
      </c>
      <c r="L114" s="201">
        <v>0</v>
      </c>
      <c r="M114" s="201">
        <v>0</v>
      </c>
      <c r="N114" s="200"/>
      <c r="O114" s="201">
        <v>0</v>
      </c>
      <c r="P114" s="201">
        <v>0</v>
      </c>
      <c r="Q114" s="201">
        <v>0</v>
      </c>
      <c r="R114" s="200"/>
      <c r="S114" s="201">
        <v>0</v>
      </c>
      <c r="T114" s="201">
        <v>0</v>
      </c>
      <c r="U114" s="201">
        <v>0</v>
      </c>
      <c r="V114" s="42"/>
      <c r="W114" s="42"/>
      <c r="X114" s="42"/>
      <c r="Y114" s="42"/>
      <c r="Z114" s="42"/>
    </row>
    <row r="115" spans="2:26" x14ac:dyDescent="0.25">
      <c r="B115" s="306"/>
      <c r="C115" s="307"/>
      <c r="D115" s="55" t="s">
        <v>74</v>
      </c>
      <c r="E115" s="309"/>
      <c r="F115" s="200"/>
      <c r="G115" s="206">
        <v>0</v>
      </c>
      <c r="H115" s="206">
        <v>0</v>
      </c>
      <c r="I115" s="208">
        <v>0</v>
      </c>
      <c r="J115" s="200"/>
      <c r="K115" s="206">
        <v>0</v>
      </c>
      <c r="L115" s="201">
        <v>0</v>
      </c>
      <c r="M115" s="201">
        <v>0</v>
      </c>
      <c r="N115" s="200"/>
      <c r="O115" s="201">
        <v>0</v>
      </c>
      <c r="P115" s="201">
        <v>0</v>
      </c>
      <c r="Q115" s="201">
        <v>0</v>
      </c>
      <c r="R115" s="200"/>
      <c r="S115" s="201">
        <v>0</v>
      </c>
      <c r="T115" s="201">
        <v>0</v>
      </c>
      <c r="U115" s="201">
        <v>0</v>
      </c>
      <c r="V115" s="42"/>
      <c r="W115" s="42"/>
      <c r="X115" s="42"/>
      <c r="Y115" s="42"/>
      <c r="Z115" s="42"/>
    </row>
    <row r="116" spans="2:26" x14ac:dyDescent="0.25">
      <c r="B116" s="306">
        <v>52</v>
      </c>
      <c r="C116" s="307" t="s">
        <v>115</v>
      </c>
      <c r="D116" s="55" t="s">
        <v>73</v>
      </c>
      <c r="E116" s="309">
        <v>12288</v>
      </c>
      <c r="F116" s="200"/>
      <c r="G116" s="206">
        <v>0</v>
      </c>
      <c r="H116" s="206">
        <v>0</v>
      </c>
      <c r="I116" s="208">
        <v>0</v>
      </c>
      <c r="J116" s="200"/>
      <c r="K116" s="206">
        <v>0</v>
      </c>
      <c r="L116" s="201">
        <v>0</v>
      </c>
      <c r="M116" s="201">
        <v>0</v>
      </c>
      <c r="N116" s="200"/>
      <c r="O116" s="201">
        <v>0</v>
      </c>
      <c r="P116" s="201">
        <v>0</v>
      </c>
      <c r="Q116" s="201">
        <v>0</v>
      </c>
      <c r="R116" s="200"/>
      <c r="S116" s="201">
        <v>0</v>
      </c>
      <c r="T116" s="201">
        <v>0</v>
      </c>
      <c r="U116" s="201">
        <v>0</v>
      </c>
      <c r="V116" s="42"/>
      <c r="W116" s="42"/>
      <c r="X116" s="42"/>
      <c r="Y116" s="42"/>
      <c r="Z116" s="42"/>
    </row>
    <row r="117" spans="2:26" x14ac:dyDescent="0.25">
      <c r="B117" s="306"/>
      <c r="C117" s="307"/>
      <c r="D117" s="55" t="s">
        <v>74</v>
      </c>
      <c r="E117" s="309"/>
      <c r="F117" s="200"/>
      <c r="G117" s="206">
        <v>0</v>
      </c>
      <c r="H117" s="206">
        <v>0</v>
      </c>
      <c r="I117" s="208">
        <v>0</v>
      </c>
      <c r="J117" s="200"/>
      <c r="K117" s="206">
        <v>0</v>
      </c>
      <c r="L117" s="201">
        <v>0</v>
      </c>
      <c r="M117" s="201">
        <v>0</v>
      </c>
      <c r="N117" s="200"/>
      <c r="O117" s="201">
        <v>0</v>
      </c>
      <c r="P117" s="201">
        <v>0</v>
      </c>
      <c r="Q117" s="201">
        <v>0</v>
      </c>
      <c r="R117" s="200"/>
      <c r="S117" s="201">
        <v>0</v>
      </c>
      <c r="T117" s="201">
        <v>0</v>
      </c>
      <c r="U117" s="201">
        <v>0</v>
      </c>
      <c r="V117" s="42"/>
      <c r="W117" s="42"/>
      <c r="X117" s="42"/>
      <c r="Y117" s="42"/>
      <c r="Z117" s="42"/>
    </row>
    <row r="118" spans="2:26" x14ac:dyDescent="0.25">
      <c r="B118" s="306">
        <v>53</v>
      </c>
      <c r="C118" s="307" t="s">
        <v>116</v>
      </c>
      <c r="D118" s="55" t="s">
        <v>73</v>
      </c>
      <c r="E118" s="309">
        <v>2048</v>
      </c>
      <c r="F118" s="200"/>
      <c r="G118" s="206">
        <v>0</v>
      </c>
      <c r="H118" s="206">
        <v>0</v>
      </c>
      <c r="I118" s="208">
        <v>0</v>
      </c>
      <c r="J118" s="200"/>
      <c r="K118" s="206">
        <v>0</v>
      </c>
      <c r="L118" s="201">
        <v>0</v>
      </c>
      <c r="M118" s="201">
        <v>0</v>
      </c>
      <c r="N118" s="200"/>
      <c r="O118" s="201">
        <v>0</v>
      </c>
      <c r="P118" s="201">
        <v>0</v>
      </c>
      <c r="Q118" s="201">
        <v>0</v>
      </c>
      <c r="R118" s="200"/>
      <c r="S118" s="201">
        <v>0</v>
      </c>
      <c r="T118" s="201">
        <v>0</v>
      </c>
      <c r="U118" s="201">
        <v>0</v>
      </c>
      <c r="V118" s="42"/>
      <c r="W118" s="42"/>
      <c r="X118" s="42"/>
      <c r="Y118" s="42"/>
      <c r="Z118" s="42"/>
    </row>
    <row r="119" spans="2:26" x14ac:dyDescent="0.25">
      <c r="B119" s="306"/>
      <c r="C119" s="307"/>
      <c r="D119" s="55" t="s">
        <v>74</v>
      </c>
      <c r="E119" s="309"/>
      <c r="F119" s="200"/>
      <c r="G119" s="206">
        <v>0</v>
      </c>
      <c r="H119" s="206">
        <v>0</v>
      </c>
      <c r="I119" s="208">
        <v>0</v>
      </c>
      <c r="J119" s="200"/>
      <c r="K119" s="206">
        <v>0</v>
      </c>
      <c r="L119" s="201">
        <v>0</v>
      </c>
      <c r="M119" s="201">
        <v>0</v>
      </c>
      <c r="N119" s="200"/>
      <c r="O119" s="201">
        <v>0</v>
      </c>
      <c r="P119" s="201">
        <v>0</v>
      </c>
      <c r="Q119" s="201">
        <v>0</v>
      </c>
      <c r="R119" s="200"/>
      <c r="S119" s="201">
        <v>0</v>
      </c>
      <c r="T119" s="201">
        <v>0</v>
      </c>
      <c r="U119" s="201">
        <v>0</v>
      </c>
      <c r="V119" s="42"/>
      <c r="W119" s="42"/>
      <c r="X119" s="42"/>
      <c r="Y119" s="42"/>
      <c r="Z119" s="42"/>
    </row>
    <row r="120" spans="2:26" x14ac:dyDescent="0.25">
      <c r="B120" s="306">
        <v>54</v>
      </c>
      <c r="C120" s="307" t="s">
        <v>56</v>
      </c>
      <c r="D120" s="55" t="s">
        <v>73</v>
      </c>
      <c r="E120" s="309">
        <v>12288</v>
      </c>
      <c r="F120" s="200"/>
      <c r="G120" s="206">
        <v>0</v>
      </c>
      <c r="H120" s="206">
        <v>0</v>
      </c>
      <c r="I120" s="208">
        <v>0</v>
      </c>
      <c r="J120" s="200"/>
      <c r="K120" s="206">
        <v>0</v>
      </c>
      <c r="L120" s="201">
        <v>0</v>
      </c>
      <c r="M120" s="201">
        <v>0</v>
      </c>
      <c r="N120" s="200"/>
      <c r="O120" s="201">
        <v>0</v>
      </c>
      <c r="P120" s="201">
        <v>0</v>
      </c>
      <c r="Q120" s="201">
        <v>0</v>
      </c>
      <c r="R120" s="200"/>
      <c r="S120" s="201">
        <v>0</v>
      </c>
      <c r="T120" s="201">
        <v>0</v>
      </c>
      <c r="U120" s="201">
        <v>0</v>
      </c>
      <c r="V120" s="42"/>
      <c r="W120" s="42"/>
      <c r="X120" s="42"/>
      <c r="Y120" s="42"/>
      <c r="Z120" s="42"/>
    </row>
    <row r="121" spans="2:26" x14ac:dyDescent="0.25">
      <c r="B121" s="306"/>
      <c r="C121" s="307"/>
      <c r="D121" s="55" t="s">
        <v>74</v>
      </c>
      <c r="E121" s="309"/>
      <c r="F121" s="200"/>
      <c r="G121" s="206">
        <v>0</v>
      </c>
      <c r="H121" s="206">
        <v>0</v>
      </c>
      <c r="I121" s="208">
        <v>0</v>
      </c>
      <c r="J121" s="200"/>
      <c r="K121" s="206">
        <v>0</v>
      </c>
      <c r="L121" s="201">
        <v>0</v>
      </c>
      <c r="M121" s="201">
        <v>0</v>
      </c>
      <c r="N121" s="200"/>
      <c r="O121" s="201">
        <v>0</v>
      </c>
      <c r="P121" s="201">
        <v>0</v>
      </c>
      <c r="Q121" s="201">
        <v>0</v>
      </c>
      <c r="R121" s="200"/>
      <c r="S121" s="201">
        <v>0</v>
      </c>
      <c r="T121" s="201">
        <v>0</v>
      </c>
      <c r="U121" s="201">
        <v>0</v>
      </c>
      <c r="V121" s="42"/>
      <c r="W121" s="42"/>
      <c r="X121" s="42"/>
      <c r="Y121" s="42"/>
      <c r="Z121" s="42"/>
    </row>
    <row r="122" spans="2:26" x14ac:dyDescent="0.25">
      <c r="B122" s="306">
        <v>55</v>
      </c>
      <c r="C122" s="307" t="s">
        <v>57</v>
      </c>
      <c r="D122" s="55" t="s">
        <v>73</v>
      </c>
      <c r="E122" s="309">
        <v>20480</v>
      </c>
      <c r="F122" s="200"/>
      <c r="G122" s="206">
        <v>0</v>
      </c>
      <c r="H122" s="206">
        <v>0</v>
      </c>
      <c r="I122" s="208">
        <v>0</v>
      </c>
      <c r="J122" s="200"/>
      <c r="K122" s="206">
        <v>0</v>
      </c>
      <c r="L122" s="201">
        <v>0</v>
      </c>
      <c r="M122" s="201">
        <v>0</v>
      </c>
      <c r="N122" s="200"/>
      <c r="O122" s="201">
        <v>0</v>
      </c>
      <c r="P122" s="201">
        <v>0</v>
      </c>
      <c r="Q122" s="201">
        <v>0</v>
      </c>
      <c r="R122" s="200"/>
      <c r="S122" s="201">
        <v>0</v>
      </c>
      <c r="T122" s="201">
        <v>0</v>
      </c>
      <c r="U122" s="201">
        <v>0</v>
      </c>
      <c r="V122" s="42"/>
      <c r="W122" s="42"/>
      <c r="X122" s="42"/>
      <c r="Y122" s="42"/>
      <c r="Z122" s="42"/>
    </row>
    <row r="123" spans="2:26" x14ac:dyDescent="0.25">
      <c r="B123" s="306"/>
      <c r="C123" s="307"/>
      <c r="D123" s="55" t="s">
        <v>74</v>
      </c>
      <c r="E123" s="309"/>
      <c r="F123" s="200"/>
      <c r="G123" s="206">
        <v>0</v>
      </c>
      <c r="H123" s="206">
        <v>0</v>
      </c>
      <c r="I123" s="208">
        <v>0</v>
      </c>
      <c r="J123" s="200"/>
      <c r="K123" s="206">
        <v>0</v>
      </c>
      <c r="L123" s="201">
        <v>0</v>
      </c>
      <c r="M123" s="201">
        <v>0</v>
      </c>
      <c r="N123" s="200"/>
      <c r="O123" s="201">
        <v>0</v>
      </c>
      <c r="P123" s="201">
        <v>0</v>
      </c>
      <c r="Q123" s="201">
        <v>0</v>
      </c>
      <c r="R123" s="200"/>
      <c r="S123" s="201">
        <v>0</v>
      </c>
      <c r="T123" s="201">
        <v>0</v>
      </c>
      <c r="U123" s="201">
        <v>0</v>
      </c>
      <c r="V123" s="42"/>
      <c r="W123" s="42"/>
      <c r="X123" s="42"/>
      <c r="Y123" s="42"/>
      <c r="Z123" s="42"/>
    </row>
    <row r="124" spans="2:26" x14ac:dyDescent="0.25">
      <c r="B124" s="306">
        <v>56</v>
      </c>
      <c r="C124" s="307" t="s">
        <v>117</v>
      </c>
      <c r="D124" s="55" t="s">
        <v>73</v>
      </c>
      <c r="E124" s="309">
        <v>6144</v>
      </c>
      <c r="F124" s="200"/>
      <c r="G124" s="206">
        <v>0</v>
      </c>
      <c r="H124" s="206">
        <v>0</v>
      </c>
      <c r="I124" s="208">
        <v>0</v>
      </c>
      <c r="J124" s="200"/>
      <c r="K124" s="206">
        <v>0</v>
      </c>
      <c r="L124" s="201">
        <v>0</v>
      </c>
      <c r="M124" s="201">
        <v>0</v>
      </c>
      <c r="N124" s="200"/>
      <c r="O124" s="201">
        <v>0</v>
      </c>
      <c r="P124" s="201">
        <v>0</v>
      </c>
      <c r="Q124" s="201">
        <v>0</v>
      </c>
      <c r="R124" s="200"/>
      <c r="S124" s="201">
        <v>0</v>
      </c>
      <c r="T124" s="201">
        <v>0</v>
      </c>
      <c r="U124" s="201">
        <v>0</v>
      </c>
      <c r="V124" s="42"/>
      <c r="W124" s="42"/>
      <c r="X124" s="42"/>
      <c r="Y124" s="42"/>
      <c r="Z124" s="42"/>
    </row>
    <row r="125" spans="2:26" x14ac:dyDescent="0.25">
      <c r="B125" s="306"/>
      <c r="C125" s="307"/>
      <c r="D125" s="55" t="s">
        <v>74</v>
      </c>
      <c r="E125" s="309"/>
      <c r="F125" s="200"/>
      <c r="G125" s="206">
        <v>0</v>
      </c>
      <c r="H125" s="206">
        <v>0</v>
      </c>
      <c r="I125" s="208">
        <v>0</v>
      </c>
      <c r="J125" s="200"/>
      <c r="K125" s="206">
        <v>0</v>
      </c>
      <c r="L125" s="201">
        <v>0</v>
      </c>
      <c r="M125" s="201">
        <v>0</v>
      </c>
      <c r="N125" s="200"/>
      <c r="O125" s="201">
        <v>0</v>
      </c>
      <c r="P125" s="201">
        <v>0</v>
      </c>
      <c r="Q125" s="201">
        <v>0</v>
      </c>
      <c r="R125" s="200"/>
      <c r="S125" s="201">
        <v>0</v>
      </c>
      <c r="T125" s="201">
        <v>0</v>
      </c>
      <c r="U125" s="201">
        <v>0</v>
      </c>
      <c r="V125" s="42"/>
      <c r="W125" s="42"/>
      <c r="X125" s="42"/>
      <c r="Y125" s="42"/>
      <c r="Z125" s="42"/>
    </row>
    <row r="126" spans="2:26" x14ac:dyDescent="0.25">
      <c r="B126" s="306">
        <v>57</v>
      </c>
      <c r="C126" s="307" t="s">
        <v>118</v>
      </c>
      <c r="D126" s="55" t="s">
        <v>73</v>
      </c>
      <c r="E126" s="309">
        <v>6144</v>
      </c>
      <c r="F126" s="200"/>
      <c r="G126" s="206">
        <v>0</v>
      </c>
      <c r="H126" s="206">
        <v>0</v>
      </c>
      <c r="I126" s="208">
        <v>0</v>
      </c>
      <c r="J126" s="200"/>
      <c r="K126" s="206">
        <v>0</v>
      </c>
      <c r="L126" s="201">
        <v>0</v>
      </c>
      <c r="M126" s="201">
        <v>0</v>
      </c>
      <c r="N126" s="200"/>
      <c r="O126" s="201">
        <v>0</v>
      </c>
      <c r="P126" s="201">
        <v>0</v>
      </c>
      <c r="Q126" s="201">
        <v>0</v>
      </c>
      <c r="R126" s="200"/>
      <c r="S126" s="201">
        <v>0</v>
      </c>
      <c r="T126" s="201">
        <v>0</v>
      </c>
      <c r="U126" s="201">
        <v>0</v>
      </c>
      <c r="V126" s="42"/>
      <c r="W126" s="42"/>
      <c r="X126" s="42"/>
      <c r="Y126" s="42"/>
      <c r="Z126" s="42"/>
    </row>
    <row r="127" spans="2:26" x14ac:dyDescent="0.25">
      <c r="B127" s="306"/>
      <c r="C127" s="307"/>
      <c r="D127" s="55" t="s">
        <v>74</v>
      </c>
      <c r="E127" s="309"/>
      <c r="F127" s="200"/>
      <c r="G127" s="206">
        <v>0</v>
      </c>
      <c r="H127" s="206">
        <v>0</v>
      </c>
      <c r="I127" s="208">
        <v>0</v>
      </c>
      <c r="J127" s="200"/>
      <c r="K127" s="206">
        <v>0</v>
      </c>
      <c r="L127" s="201">
        <v>0</v>
      </c>
      <c r="M127" s="201">
        <v>0</v>
      </c>
      <c r="N127" s="200"/>
      <c r="O127" s="201">
        <v>0</v>
      </c>
      <c r="P127" s="201">
        <v>0</v>
      </c>
      <c r="Q127" s="201">
        <v>0</v>
      </c>
      <c r="R127" s="200"/>
      <c r="S127" s="201">
        <v>0</v>
      </c>
      <c r="T127" s="201">
        <v>0</v>
      </c>
      <c r="U127" s="201">
        <v>0</v>
      </c>
      <c r="V127" s="42"/>
      <c r="W127" s="42"/>
      <c r="X127" s="42"/>
      <c r="Y127" s="42"/>
      <c r="Z127" s="42"/>
    </row>
    <row r="128" spans="2:26" x14ac:dyDescent="0.25">
      <c r="B128" s="306">
        <v>58</v>
      </c>
      <c r="C128" s="307" t="s">
        <v>119</v>
      </c>
      <c r="D128" s="55" t="s">
        <v>73</v>
      </c>
      <c r="E128" s="309">
        <v>10240</v>
      </c>
      <c r="F128" s="200"/>
      <c r="G128" s="206">
        <v>0</v>
      </c>
      <c r="H128" s="206">
        <v>0</v>
      </c>
      <c r="I128" s="208">
        <v>0</v>
      </c>
      <c r="J128" s="200"/>
      <c r="K128" s="206">
        <v>0</v>
      </c>
      <c r="L128" s="201">
        <v>0</v>
      </c>
      <c r="M128" s="201">
        <v>0</v>
      </c>
      <c r="N128" s="200"/>
      <c r="O128" s="201">
        <v>0</v>
      </c>
      <c r="P128" s="201">
        <v>0</v>
      </c>
      <c r="Q128" s="201">
        <v>0</v>
      </c>
      <c r="R128" s="200"/>
      <c r="S128" s="201">
        <v>0</v>
      </c>
      <c r="T128" s="201">
        <v>0</v>
      </c>
      <c r="U128" s="201">
        <v>0</v>
      </c>
      <c r="V128" s="42"/>
      <c r="W128" s="42"/>
      <c r="X128" s="42"/>
      <c r="Y128" s="42"/>
      <c r="Z128" s="42"/>
    </row>
    <row r="129" spans="2:26" x14ac:dyDescent="0.25">
      <c r="B129" s="306"/>
      <c r="C129" s="307"/>
      <c r="D129" s="55" t="s">
        <v>74</v>
      </c>
      <c r="E129" s="309"/>
      <c r="F129" s="200"/>
      <c r="G129" s="206">
        <v>0</v>
      </c>
      <c r="H129" s="206">
        <v>0</v>
      </c>
      <c r="I129" s="208">
        <v>0</v>
      </c>
      <c r="J129" s="200"/>
      <c r="K129" s="206">
        <v>0</v>
      </c>
      <c r="L129" s="201">
        <v>0</v>
      </c>
      <c r="M129" s="201">
        <v>0</v>
      </c>
      <c r="N129" s="200"/>
      <c r="O129" s="201">
        <v>0</v>
      </c>
      <c r="P129" s="201">
        <v>0</v>
      </c>
      <c r="Q129" s="201">
        <v>0</v>
      </c>
      <c r="R129" s="200"/>
      <c r="S129" s="201">
        <v>0</v>
      </c>
      <c r="T129" s="201">
        <v>0</v>
      </c>
      <c r="U129" s="201">
        <v>0</v>
      </c>
      <c r="V129" s="42"/>
      <c r="W129" s="42"/>
      <c r="X129" s="42"/>
      <c r="Y129" s="42"/>
      <c r="Z129" s="42"/>
    </row>
    <row r="130" spans="2:26" x14ac:dyDescent="0.25">
      <c r="B130" s="306">
        <v>59</v>
      </c>
      <c r="C130" s="307" t="s">
        <v>120</v>
      </c>
      <c r="D130" s="55" t="s">
        <v>73</v>
      </c>
      <c r="E130" s="309">
        <v>10240</v>
      </c>
      <c r="F130" s="200"/>
      <c r="G130" s="206">
        <v>0</v>
      </c>
      <c r="H130" s="206">
        <v>0</v>
      </c>
      <c r="I130" s="208">
        <v>0</v>
      </c>
      <c r="J130" s="200"/>
      <c r="K130" s="206">
        <v>0</v>
      </c>
      <c r="L130" s="201">
        <v>0</v>
      </c>
      <c r="M130" s="201">
        <v>0</v>
      </c>
      <c r="N130" s="200"/>
      <c r="O130" s="201">
        <v>0</v>
      </c>
      <c r="P130" s="201">
        <v>0</v>
      </c>
      <c r="Q130" s="201">
        <v>0</v>
      </c>
      <c r="R130" s="200"/>
      <c r="S130" s="201">
        <v>0</v>
      </c>
      <c r="T130" s="201">
        <v>0</v>
      </c>
      <c r="U130" s="201">
        <v>0</v>
      </c>
      <c r="V130" s="42"/>
      <c r="W130" s="42"/>
      <c r="X130" s="42"/>
      <c r="Y130" s="42"/>
      <c r="Z130" s="42"/>
    </row>
    <row r="131" spans="2:26" x14ac:dyDescent="0.25">
      <c r="B131" s="306"/>
      <c r="C131" s="307"/>
      <c r="D131" s="55" t="s">
        <v>74</v>
      </c>
      <c r="E131" s="309"/>
      <c r="F131" s="200"/>
      <c r="G131" s="206">
        <v>0</v>
      </c>
      <c r="H131" s="206">
        <v>0</v>
      </c>
      <c r="I131" s="208">
        <v>0</v>
      </c>
      <c r="J131" s="200"/>
      <c r="K131" s="206">
        <v>0</v>
      </c>
      <c r="L131" s="201">
        <v>0</v>
      </c>
      <c r="M131" s="201">
        <v>0</v>
      </c>
      <c r="N131" s="200"/>
      <c r="O131" s="201">
        <v>0</v>
      </c>
      <c r="P131" s="201">
        <v>0</v>
      </c>
      <c r="Q131" s="201">
        <v>0</v>
      </c>
      <c r="R131" s="200"/>
      <c r="S131" s="201">
        <v>0</v>
      </c>
      <c r="T131" s="201">
        <v>0</v>
      </c>
      <c r="U131" s="201">
        <v>0</v>
      </c>
      <c r="V131" s="42"/>
      <c r="W131" s="42"/>
      <c r="X131" s="42"/>
      <c r="Y131" s="42"/>
      <c r="Z131" s="42"/>
    </row>
    <row r="132" spans="2:26" x14ac:dyDescent="0.25">
      <c r="B132" s="306">
        <v>60</v>
      </c>
      <c r="C132" s="307" t="s">
        <v>121</v>
      </c>
      <c r="D132" s="55" t="s">
        <v>73</v>
      </c>
      <c r="E132" s="309">
        <v>6144</v>
      </c>
      <c r="F132" s="200"/>
      <c r="G132" s="206">
        <v>0</v>
      </c>
      <c r="H132" s="206">
        <v>0</v>
      </c>
      <c r="I132" s="208">
        <v>0</v>
      </c>
      <c r="J132" s="200"/>
      <c r="K132" s="206">
        <v>0</v>
      </c>
      <c r="L132" s="201">
        <v>0</v>
      </c>
      <c r="M132" s="201">
        <v>0</v>
      </c>
      <c r="N132" s="200"/>
      <c r="O132" s="201">
        <v>0</v>
      </c>
      <c r="P132" s="201">
        <v>0</v>
      </c>
      <c r="Q132" s="201">
        <v>0</v>
      </c>
      <c r="R132" s="200"/>
      <c r="S132" s="201">
        <v>0</v>
      </c>
      <c r="T132" s="201">
        <v>0</v>
      </c>
      <c r="U132" s="201">
        <v>0</v>
      </c>
      <c r="V132" s="42"/>
      <c r="W132" s="42"/>
      <c r="X132" s="42"/>
      <c r="Y132" s="42"/>
      <c r="Z132" s="42"/>
    </row>
    <row r="133" spans="2:26" x14ac:dyDescent="0.25">
      <c r="B133" s="306"/>
      <c r="C133" s="307"/>
      <c r="D133" s="55" t="s">
        <v>74</v>
      </c>
      <c r="E133" s="309"/>
      <c r="F133" s="200"/>
      <c r="G133" s="206">
        <v>0</v>
      </c>
      <c r="H133" s="206">
        <v>0</v>
      </c>
      <c r="I133" s="208">
        <v>0</v>
      </c>
      <c r="J133" s="200"/>
      <c r="K133" s="206">
        <v>0</v>
      </c>
      <c r="L133" s="201">
        <v>0</v>
      </c>
      <c r="M133" s="201">
        <v>0</v>
      </c>
      <c r="N133" s="200"/>
      <c r="O133" s="201">
        <v>0</v>
      </c>
      <c r="P133" s="201">
        <v>0</v>
      </c>
      <c r="Q133" s="201">
        <v>0</v>
      </c>
      <c r="R133" s="200"/>
      <c r="S133" s="201">
        <v>0</v>
      </c>
      <c r="T133" s="201">
        <v>0</v>
      </c>
      <c r="U133" s="201">
        <v>0</v>
      </c>
      <c r="V133" s="42"/>
      <c r="W133" s="42"/>
      <c r="X133" s="42"/>
      <c r="Y133" s="42"/>
      <c r="Z133" s="42"/>
    </row>
    <row r="134" spans="2:26" x14ac:dyDescent="0.25">
      <c r="B134" s="306">
        <v>61</v>
      </c>
      <c r="C134" s="307" t="s">
        <v>122</v>
      </c>
      <c r="D134" s="55" t="s">
        <v>73</v>
      </c>
      <c r="E134" s="309">
        <v>6144</v>
      </c>
      <c r="F134" s="200"/>
      <c r="G134" s="206">
        <v>0</v>
      </c>
      <c r="H134" s="206">
        <v>0</v>
      </c>
      <c r="I134" s="208">
        <v>0</v>
      </c>
      <c r="J134" s="200"/>
      <c r="K134" s="206">
        <v>0</v>
      </c>
      <c r="L134" s="201">
        <v>0</v>
      </c>
      <c r="M134" s="201">
        <v>0</v>
      </c>
      <c r="N134" s="200"/>
      <c r="O134" s="201">
        <v>0</v>
      </c>
      <c r="P134" s="201">
        <v>0</v>
      </c>
      <c r="Q134" s="201">
        <v>0</v>
      </c>
      <c r="R134" s="200"/>
      <c r="S134" s="201">
        <v>0</v>
      </c>
      <c r="T134" s="201">
        <v>0</v>
      </c>
      <c r="U134" s="201">
        <v>0</v>
      </c>
      <c r="V134" s="42"/>
      <c r="W134" s="42"/>
      <c r="X134" s="42"/>
      <c r="Y134" s="42"/>
      <c r="Z134" s="42"/>
    </row>
    <row r="135" spans="2:26" x14ac:dyDescent="0.25">
      <c r="B135" s="306"/>
      <c r="C135" s="307"/>
      <c r="D135" s="55" t="s">
        <v>74</v>
      </c>
      <c r="E135" s="309"/>
      <c r="F135" s="200"/>
      <c r="G135" s="206">
        <v>0</v>
      </c>
      <c r="H135" s="206">
        <v>0</v>
      </c>
      <c r="I135" s="208">
        <v>0</v>
      </c>
      <c r="J135" s="200"/>
      <c r="K135" s="206">
        <v>0</v>
      </c>
      <c r="L135" s="201">
        <v>0</v>
      </c>
      <c r="M135" s="201">
        <v>0</v>
      </c>
      <c r="N135" s="200"/>
      <c r="O135" s="201">
        <v>0</v>
      </c>
      <c r="P135" s="201">
        <v>0</v>
      </c>
      <c r="Q135" s="201">
        <v>0</v>
      </c>
      <c r="R135" s="200"/>
      <c r="S135" s="201">
        <v>0</v>
      </c>
      <c r="T135" s="201">
        <v>0</v>
      </c>
      <c r="U135" s="201">
        <v>0</v>
      </c>
      <c r="V135" s="42"/>
      <c r="W135" s="42"/>
      <c r="X135" s="42"/>
      <c r="Y135" s="42"/>
      <c r="Z135" s="42"/>
    </row>
    <row r="136" spans="2:26" x14ac:dyDescent="0.25">
      <c r="B136" s="306">
        <v>62</v>
      </c>
      <c r="C136" s="307" t="s">
        <v>123</v>
      </c>
      <c r="D136" s="55" t="s">
        <v>73</v>
      </c>
      <c r="E136" s="309">
        <v>6144</v>
      </c>
      <c r="F136" s="200"/>
      <c r="G136" s="206">
        <v>0</v>
      </c>
      <c r="H136" s="206">
        <v>0</v>
      </c>
      <c r="I136" s="208">
        <v>0</v>
      </c>
      <c r="J136" s="200"/>
      <c r="K136" s="206">
        <v>0</v>
      </c>
      <c r="L136" s="201">
        <v>0</v>
      </c>
      <c r="M136" s="201">
        <v>0</v>
      </c>
      <c r="N136" s="200"/>
      <c r="O136" s="201">
        <v>0</v>
      </c>
      <c r="P136" s="201">
        <v>0</v>
      </c>
      <c r="Q136" s="201">
        <v>0</v>
      </c>
      <c r="R136" s="200"/>
      <c r="S136" s="201">
        <v>0</v>
      </c>
      <c r="T136" s="201">
        <v>0</v>
      </c>
      <c r="U136" s="201">
        <v>0</v>
      </c>
      <c r="V136" s="42"/>
      <c r="W136" s="42"/>
      <c r="X136" s="42"/>
      <c r="Y136" s="42"/>
      <c r="Z136" s="42"/>
    </row>
    <row r="137" spans="2:26" x14ac:dyDescent="0.25">
      <c r="B137" s="306"/>
      <c r="C137" s="307"/>
      <c r="D137" s="55" t="s">
        <v>74</v>
      </c>
      <c r="E137" s="309"/>
      <c r="F137" s="200"/>
      <c r="G137" s="206">
        <v>0</v>
      </c>
      <c r="H137" s="206">
        <v>0</v>
      </c>
      <c r="I137" s="208">
        <v>0</v>
      </c>
      <c r="J137" s="200"/>
      <c r="K137" s="206">
        <v>0</v>
      </c>
      <c r="L137" s="201">
        <v>0</v>
      </c>
      <c r="M137" s="201">
        <v>0</v>
      </c>
      <c r="N137" s="200"/>
      <c r="O137" s="201">
        <v>0</v>
      </c>
      <c r="P137" s="201">
        <v>0</v>
      </c>
      <c r="Q137" s="201">
        <v>0</v>
      </c>
      <c r="R137" s="200"/>
      <c r="S137" s="201">
        <v>0</v>
      </c>
      <c r="T137" s="201">
        <v>0</v>
      </c>
      <c r="U137" s="201">
        <v>0</v>
      </c>
      <c r="V137" s="42"/>
      <c r="W137" s="42"/>
      <c r="X137" s="42"/>
      <c r="Y137" s="42"/>
      <c r="Z137" s="42"/>
    </row>
    <row r="138" spans="2:26" x14ac:dyDescent="0.25">
      <c r="B138" s="306">
        <v>63</v>
      </c>
      <c r="C138" s="307" t="s">
        <v>124</v>
      </c>
      <c r="D138" s="55" t="s">
        <v>73</v>
      </c>
      <c r="E138" s="309">
        <v>6144</v>
      </c>
      <c r="F138" s="200"/>
      <c r="G138" s="206">
        <v>0</v>
      </c>
      <c r="H138" s="206">
        <v>0</v>
      </c>
      <c r="I138" s="208">
        <v>0</v>
      </c>
      <c r="J138" s="200"/>
      <c r="K138" s="206">
        <v>0</v>
      </c>
      <c r="L138" s="201">
        <v>0</v>
      </c>
      <c r="M138" s="201">
        <v>0</v>
      </c>
      <c r="N138" s="200"/>
      <c r="O138" s="201">
        <v>0</v>
      </c>
      <c r="P138" s="201">
        <v>0</v>
      </c>
      <c r="Q138" s="201">
        <v>0</v>
      </c>
      <c r="R138" s="200"/>
      <c r="S138" s="201">
        <v>0</v>
      </c>
      <c r="T138" s="201">
        <v>0</v>
      </c>
      <c r="U138" s="201">
        <v>0</v>
      </c>
      <c r="V138" s="42"/>
      <c r="W138" s="42"/>
      <c r="X138" s="42"/>
      <c r="Y138" s="42"/>
      <c r="Z138" s="42"/>
    </row>
    <row r="139" spans="2:26" x14ac:dyDescent="0.25">
      <c r="B139" s="306"/>
      <c r="C139" s="307"/>
      <c r="D139" s="55" t="s">
        <v>74</v>
      </c>
      <c r="E139" s="309"/>
      <c r="F139" s="200"/>
      <c r="G139" s="206">
        <v>0</v>
      </c>
      <c r="H139" s="206">
        <v>0</v>
      </c>
      <c r="I139" s="208">
        <v>0</v>
      </c>
      <c r="J139" s="200"/>
      <c r="K139" s="206">
        <v>0</v>
      </c>
      <c r="L139" s="201">
        <v>0</v>
      </c>
      <c r="M139" s="201">
        <v>0</v>
      </c>
      <c r="N139" s="200"/>
      <c r="O139" s="201">
        <v>0</v>
      </c>
      <c r="P139" s="201">
        <v>0</v>
      </c>
      <c r="Q139" s="201">
        <v>0</v>
      </c>
      <c r="R139" s="200"/>
      <c r="S139" s="201">
        <v>0</v>
      </c>
      <c r="T139" s="201">
        <v>0</v>
      </c>
      <c r="U139" s="201">
        <v>0</v>
      </c>
      <c r="V139" s="42"/>
      <c r="W139" s="42"/>
      <c r="X139" s="42"/>
      <c r="Y139" s="42"/>
      <c r="Z139" s="42"/>
    </row>
    <row r="140" spans="2:26" x14ac:dyDescent="0.25">
      <c r="B140" s="306">
        <v>64</v>
      </c>
      <c r="C140" s="307" t="s">
        <v>125</v>
      </c>
      <c r="D140" s="55" t="s">
        <v>73</v>
      </c>
      <c r="E140" s="309">
        <v>6144</v>
      </c>
      <c r="F140" s="200"/>
      <c r="G140" s="206">
        <v>0</v>
      </c>
      <c r="H140" s="206">
        <v>0</v>
      </c>
      <c r="I140" s="208">
        <v>0</v>
      </c>
      <c r="J140" s="200"/>
      <c r="K140" s="206">
        <v>0</v>
      </c>
      <c r="L140" s="201">
        <v>0</v>
      </c>
      <c r="M140" s="201">
        <v>0</v>
      </c>
      <c r="N140" s="200"/>
      <c r="O140" s="201">
        <v>0</v>
      </c>
      <c r="P140" s="201">
        <v>0</v>
      </c>
      <c r="Q140" s="201">
        <v>0</v>
      </c>
      <c r="R140" s="200"/>
      <c r="S140" s="201">
        <v>0</v>
      </c>
      <c r="T140" s="201">
        <v>0</v>
      </c>
      <c r="U140" s="201">
        <v>0</v>
      </c>
      <c r="V140" s="42"/>
      <c r="W140" s="42"/>
      <c r="X140" s="42"/>
      <c r="Y140" s="42"/>
      <c r="Z140" s="42"/>
    </row>
    <row r="141" spans="2:26" x14ac:dyDescent="0.25">
      <c r="B141" s="306"/>
      <c r="C141" s="307"/>
      <c r="D141" s="55" t="s">
        <v>74</v>
      </c>
      <c r="E141" s="309"/>
      <c r="F141" s="200"/>
      <c r="G141" s="206">
        <v>0</v>
      </c>
      <c r="H141" s="206">
        <v>0</v>
      </c>
      <c r="I141" s="208">
        <v>0</v>
      </c>
      <c r="J141" s="200"/>
      <c r="K141" s="206">
        <v>0</v>
      </c>
      <c r="L141" s="201">
        <v>0</v>
      </c>
      <c r="M141" s="201">
        <v>0</v>
      </c>
      <c r="N141" s="200"/>
      <c r="O141" s="201">
        <v>0</v>
      </c>
      <c r="P141" s="201">
        <v>0</v>
      </c>
      <c r="Q141" s="201">
        <v>0</v>
      </c>
      <c r="R141" s="200"/>
      <c r="S141" s="201">
        <v>0</v>
      </c>
      <c r="T141" s="201">
        <v>0</v>
      </c>
      <c r="U141" s="201">
        <v>0</v>
      </c>
      <c r="V141" s="42"/>
      <c r="W141" s="42"/>
      <c r="X141" s="42"/>
      <c r="Y141" s="42"/>
      <c r="Z141" s="42"/>
    </row>
    <row r="142" spans="2:26" x14ac:dyDescent="0.25">
      <c r="B142" s="306">
        <v>65</v>
      </c>
      <c r="C142" s="307" t="s">
        <v>126</v>
      </c>
      <c r="D142" s="55" t="s">
        <v>73</v>
      </c>
      <c r="E142" s="309">
        <v>6144</v>
      </c>
      <c r="F142" s="200"/>
      <c r="G142" s="206">
        <v>0</v>
      </c>
      <c r="H142" s="206">
        <v>0</v>
      </c>
      <c r="I142" s="208">
        <v>0</v>
      </c>
      <c r="J142" s="200"/>
      <c r="K142" s="206">
        <v>0</v>
      </c>
      <c r="L142" s="201">
        <v>0</v>
      </c>
      <c r="M142" s="201">
        <v>0</v>
      </c>
      <c r="N142" s="200"/>
      <c r="O142" s="201">
        <v>0</v>
      </c>
      <c r="P142" s="201">
        <v>0</v>
      </c>
      <c r="Q142" s="201">
        <v>0</v>
      </c>
      <c r="R142" s="200"/>
      <c r="S142" s="201">
        <v>0</v>
      </c>
      <c r="T142" s="201">
        <v>0</v>
      </c>
      <c r="U142" s="201">
        <v>0</v>
      </c>
      <c r="V142" s="42"/>
      <c r="W142" s="42"/>
      <c r="X142" s="42"/>
      <c r="Y142" s="42"/>
      <c r="Z142" s="42"/>
    </row>
    <row r="143" spans="2:26" x14ac:dyDescent="0.25">
      <c r="B143" s="306"/>
      <c r="C143" s="307"/>
      <c r="D143" s="55" t="s">
        <v>74</v>
      </c>
      <c r="E143" s="309"/>
      <c r="F143" s="200"/>
      <c r="G143" s="206">
        <v>0</v>
      </c>
      <c r="H143" s="206">
        <v>0</v>
      </c>
      <c r="I143" s="208">
        <v>0</v>
      </c>
      <c r="J143" s="200"/>
      <c r="K143" s="206">
        <v>0</v>
      </c>
      <c r="L143" s="201">
        <v>0</v>
      </c>
      <c r="M143" s="201">
        <v>0</v>
      </c>
      <c r="N143" s="200"/>
      <c r="O143" s="201">
        <v>0</v>
      </c>
      <c r="P143" s="201">
        <v>0</v>
      </c>
      <c r="Q143" s="201">
        <v>0</v>
      </c>
      <c r="R143" s="200"/>
      <c r="S143" s="201">
        <v>0</v>
      </c>
      <c r="T143" s="201">
        <v>0</v>
      </c>
      <c r="U143" s="201">
        <v>0</v>
      </c>
      <c r="V143" s="42"/>
      <c r="W143" s="42"/>
      <c r="X143" s="42"/>
      <c r="Y143" s="42"/>
      <c r="Z143" s="42"/>
    </row>
    <row r="144" spans="2:26" x14ac:dyDescent="0.25">
      <c r="B144" s="306">
        <v>66</v>
      </c>
      <c r="C144" s="307" t="s">
        <v>127</v>
      </c>
      <c r="D144" s="55" t="s">
        <v>73</v>
      </c>
      <c r="E144" s="309">
        <v>15360</v>
      </c>
      <c r="F144" s="200"/>
      <c r="G144" s="206">
        <v>0</v>
      </c>
      <c r="H144" s="206">
        <v>0</v>
      </c>
      <c r="I144" s="208">
        <v>0</v>
      </c>
      <c r="J144" s="200"/>
      <c r="K144" s="206">
        <v>0</v>
      </c>
      <c r="L144" s="201">
        <v>0</v>
      </c>
      <c r="M144" s="201">
        <v>0</v>
      </c>
      <c r="N144" s="200"/>
      <c r="O144" s="201">
        <v>0</v>
      </c>
      <c r="P144" s="201">
        <v>0</v>
      </c>
      <c r="Q144" s="201">
        <v>0</v>
      </c>
      <c r="R144" s="200"/>
      <c r="S144" s="201">
        <v>0</v>
      </c>
      <c r="T144" s="201">
        <v>0</v>
      </c>
      <c r="U144" s="201">
        <v>0</v>
      </c>
      <c r="V144" s="42"/>
      <c r="W144" s="42"/>
      <c r="X144" s="42"/>
      <c r="Y144" s="42"/>
      <c r="Z144" s="42"/>
    </row>
    <row r="145" spans="2:26" x14ac:dyDescent="0.25">
      <c r="B145" s="306"/>
      <c r="C145" s="307"/>
      <c r="D145" s="55" t="s">
        <v>74</v>
      </c>
      <c r="E145" s="309"/>
      <c r="F145" s="200"/>
      <c r="G145" s="206">
        <v>0</v>
      </c>
      <c r="H145" s="206">
        <v>0</v>
      </c>
      <c r="I145" s="208">
        <v>0</v>
      </c>
      <c r="J145" s="200"/>
      <c r="K145" s="206">
        <v>0</v>
      </c>
      <c r="L145" s="201">
        <v>0</v>
      </c>
      <c r="M145" s="201">
        <v>0</v>
      </c>
      <c r="N145" s="200"/>
      <c r="O145" s="201">
        <v>0</v>
      </c>
      <c r="P145" s="201">
        <v>0</v>
      </c>
      <c r="Q145" s="201">
        <v>0</v>
      </c>
      <c r="R145" s="200"/>
      <c r="S145" s="201">
        <v>0</v>
      </c>
      <c r="T145" s="201">
        <v>0</v>
      </c>
      <c r="U145" s="201">
        <v>0</v>
      </c>
      <c r="V145" s="42"/>
      <c r="W145" s="42"/>
      <c r="X145" s="42"/>
      <c r="Y145" s="42"/>
      <c r="Z145" s="42"/>
    </row>
    <row r="146" spans="2:26" x14ac:dyDescent="0.25">
      <c r="B146" s="306">
        <v>67</v>
      </c>
      <c r="C146" s="307" t="s">
        <v>128</v>
      </c>
      <c r="D146" s="55" t="s">
        <v>73</v>
      </c>
      <c r="E146" s="309">
        <v>6144</v>
      </c>
      <c r="F146" s="200"/>
      <c r="G146" s="206">
        <v>0</v>
      </c>
      <c r="H146" s="206">
        <v>0</v>
      </c>
      <c r="I146" s="208">
        <v>0</v>
      </c>
      <c r="J146" s="200"/>
      <c r="K146" s="206">
        <v>0</v>
      </c>
      <c r="L146" s="201">
        <v>0</v>
      </c>
      <c r="M146" s="201">
        <v>0</v>
      </c>
      <c r="N146" s="200"/>
      <c r="O146" s="201">
        <v>0</v>
      </c>
      <c r="P146" s="201">
        <v>0</v>
      </c>
      <c r="Q146" s="201">
        <v>0</v>
      </c>
      <c r="R146" s="200"/>
      <c r="S146" s="201">
        <v>0</v>
      </c>
      <c r="T146" s="201">
        <v>0</v>
      </c>
      <c r="U146" s="201">
        <v>0</v>
      </c>
      <c r="V146" s="42"/>
      <c r="W146" s="42"/>
      <c r="X146" s="42"/>
      <c r="Y146" s="42"/>
      <c r="Z146" s="42"/>
    </row>
    <row r="147" spans="2:26" x14ac:dyDescent="0.25">
      <c r="B147" s="306"/>
      <c r="C147" s="307"/>
      <c r="D147" s="55" t="s">
        <v>74</v>
      </c>
      <c r="E147" s="309"/>
      <c r="F147" s="200"/>
      <c r="G147" s="206">
        <v>0</v>
      </c>
      <c r="H147" s="206">
        <v>0</v>
      </c>
      <c r="I147" s="208">
        <v>0</v>
      </c>
      <c r="J147" s="200"/>
      <c r="K147" s="206">
        <v>0</v>
      </c>
      <c r="L147" s="201">
        <v>0</v>
      </c>
      <c r="M147" s="201">
        <v>0</v>
      </c>
      <c r="N147" s="200"/>
      <c r="O147" s="201">
        <v>0</v>
      </c>
      <c r="P147" s="201">
        <v>0</v>
      </c>
      <c r="Q147" s="201">
        <v>0</v>
      </c>
      <c r="R147" s="200"/>
      <c r="S147" s="201">
        <v>0</v>
      </c>
      <c r="T147" s="201">
        <v>0</v>
      </c>
      <c r="U147" s="201">
        <v>0</v>
      </c>
      <c r="V147" s="42"/>
      <c r="W147" s="42"/>
      <c r="X147" s="42"/>
      <c r="Y147" s="42"/>
      <c r="Z147" s="42"/>
    </row>
    <row r="148" spans="2:26" x14ac:dyDescent="0.25">
      <c r="B148" s="306">
        <v>68</v>
      </c>
      <c r="C148" s="307" t="s">
        <v>129</v>
      </c>
      <c r="D148" s="55" t="s">
        <v>73</v>
      </c>
      <c r="E148" s="309">
        <v>6144</v>
      </c>
      <c r="F148" s="200"/>
      <c r="G148" s="206">
        <v>0</v>
      </c>
      <c r="H148" s="206">
        <v>0</v>
      </c>
      <c r="I148" s="208">
        <v>0</v>
      </c>
      <c r="J148" s="200"/>
      <c r="K148" s="206">
        <v>0</v>
      </c>
      <c r="L148" s="201">
        <v>0</v>
      </c>
      <c r="M148" s="201">
        <v>0</v>
      </c>
      <c r="N148" s="200"/>
      <c r="O148" s="201">
        <v>0</v>
      </c>
      <c r="P148" s="201">
        <v>0</v>
      </c>
      <c r="Q148" s="201">
        <v>0</v>
      </c>
      <c r="R148" s="200"/>
      <c r="S148" s="201">
        <v>0</v>
      </c>
      <c r="T148" s="201">
        <v>0</v>
      </c>
      <c r="U148" s="201">
        <v>0</v>
      </c>
      <c r="V148" s="42"/>
      <c r="W148" s="42"/>
      <c r="X148" s="42"/>
      <c r="Y148" s="42"/>
      <c r="Z148" s="42"/>
    </row>
    <row r="149" spans="2:26" x14ac:dyDescent="0.25">
      <c r="B149" s="306"/>
      <c r="C149" s="307"/>
      <c r="D149" s="55" t="s">
        <v>74</v>
      </c>
      <c r="E149" s="309"/>
      <c r="F149" s="200"/>
      <c r="G149" s="206">
        <v>0</v>
      </c>
      <c r="H149" s="206">
        <v>0</v>
      </c>
      <c r="I149" s="208">
        <v>0</v>
      </c>
      <c r="J149" s="200"/>
      <c r="K149" s="206">
        <v>0</v>
      </c>
      <c r="L149" s="201">
        <v>0</v>
      </c>
      <c r="M149" s="201">
        <v>0</v>
      </c>
      <c r="N149" s="200"/>
      <c r="O149" s="201">
        <v>0</v>
      </c>
      <c r="P149" s="201">
        <v>0</v>
      </c>
      <c r="Q149" s="201">
        <v>0</v>
      </c>
      <c r="R149" s="200"/>
      <c r="S149" s="201">
        <v>0</v>
      </c>
      <c r="T149" s="201">
        <v>0</v>
      </c>
      <c r="U149" s="201">
        <v>0</v>
      </c>
      <c r="V149" s="42"/>
      <c r="W149" s="42"/>
      <c r="X149" s="42"/>
      <c r="Y149" s="42"/>
      <c r="Z149" s="42"/>
    </row>
    <row r="150" spans="2:26" x14ac:dyDescent="0.25">
      <c r="B150" s="306">
        <v>69</v>
      </c>
      <c r="C150" s="307" t="s">
        <v>130</v>
      </c>
      <c r="D150" s="55" t="s">
        <v>73</v>
      </c>
      <c r="E150" s="309">
        <v>6144</v>
      </c>
      <c r="F150" s="200"/>
      <c r="G150" s="206">
        <v>0</v>
      </c>
      <c r="H150" s="206">
        <v>0</v>
      </c>
      <c r="I150" s="208">
        <v>0</v>
      </c>
      <c r="J150" s="200"/>
      <c r="K150" s="206">
        <v>0</v>
      </c>
      <c r="L150" s="201">
        <v>0</v>
      </c>
      <c r="M150" s="201">
        <v>0</v>
      </c>
      <c r="N150" s="200"/>
      <c r="O150" s="201">
        <v>0</v>
      </c>
      <c r="P150" s="201">
        <v>0</v>
      </c>
      <c r="Q150" s="201">
        <v>0</v>
      </c>
      <c r="R150" s="200"/>
      <c r="S150" s="201">
        <v>0</v>
      </c>
      <c r="T150" s="201">
        <v>0</v>
      </c>
      <c r="U150" s="201">
        <v>0</v>
      </c>
      <c r="V150" s="42"/>
      <c r="W150" s="42"/>
      <c r="X150" s="42"/>
      <c r="Y150" s="42"/>
      <c r="Z150" s="42"/>
    </row>
    <row r="151" spans="2:26" x14ac:dyDescent="0.25">
      <c r="B151" s="306"/>
      <c r="C151" s="307"/>
      <c r="D151" s="55" t="s">
        <v>74</v>
      </c>
      <c r="E151" s="309"/>
      <c r="F151" s="200"/>
      <c r="G151" s="206">
        <v>0</v>
      </c>
      <c r="H151" s="206">
        <v>0</v>
      </c>
      <c r="I151" s="208">
        <v>0</v>
      </c>
      <c r="J151" s="200"/>
      <c r="K151" s="206">
        <v>0</v>
      </c>
      <c r="L151" s="201">
        <v>0</v>
      </c>
      <c r="M151" s="201">
        <v>0</v>
      </c>
      <c r="N151" s="200"/>
      <c r="O151" s="201">
        <v>0</v>
      </c>
      <c r="P151" s="201">
        <v>0</v>
      </c>
      <c r="Q151" s="201">
        <v>0</v>
      </c>
      <c r="R151" s="200"/>
      <c r="S151" s="201">
        <v>0</v>
      </c>
      <c r="T151" s="201">
        <v>0</v>
      </c>
      <c r="U151" s="201">
        <v>0</v>
      </c>
      <c r="V151" s="42"/>
      <c r="W151" s="42"/>
      <c r="X151" s="42"/>
      <c r="Y151" s="42"/>
      <c r="Z151" s="42"/>
    </row>
    <row r="152" spans="2:26" x14ac:dyDescent="0.25">
      <c r="B152" s="306">
        <v>70</v>
      </c>
      <c r="C152" s="307" t="s">
        <v>131</v>
      </c>
      <c r="D152" s="55" t="s">
        <v>73</v>
      </c>
      <c r="E152" s="309">
        <v>10240</v>
      </c>
      <c r="F152" s="200"/>
      <c r="G152" s="206">
        <v>0</v>
      </c>
      <c r="H152" s="206">
        <v>0</v>
      </c>
      <c r="I152" s="208">
        <v>0</v>
      </c>
      <c r="J152" s="200"/>
      <c r="K152" s="206">
        <v>0</v>
      </c>
      <c r="L152" s="201">
        <v>0</v>
      </c>
      <c r="M152" s="201">
        <v>0</v>
      </c>
      <c r="N152" s="200"/>
      <c r="O152" s="201">
        <v>0</v>
      </c>
      <c r="P152" s="201">
        <v>0</v>
      </c>
      <c r="Q152" s="201">
        <v>0</v>
      </c>
      <c r="R152" s="200"/>
      <c r="S152" s="201">
        <v>0</v>
      </c>
      <c r="T152" s="201">
        <v>0</v>
      </c>
      <c r="U152" s="201">
        <v>0</v>
      </c>
      <c r="V152" s="42"/>
      <c r="W152" s="42"/>
      <c r="X152" s="42"/>
      <c r="Y152" s="42"/>
      <c r="Z152" s="42"/>
    </row>
    <row r="153" spans="2:26" x14ac:dyDescent="0.25">
      <c r="B153" s="306"/>
      <c r="C153" s="307"/>
      <c r="D153" s="55" t="s">
        <v>74</v>
      </c>
      <c r="E153" s="309"/>
      <c r="F153" s="200"/>
      <c r="G153" s="206">
        <v>0</v>
      </c>
      <c r="H153" s="206">
        <v>0</v>
      </c>
      <c r="I153" s="208">
        <v>0</v>
      </c>
      <c r="J153" s="200"/>
      <c r="K153" s="206">
        <v>0</v>
      </c>
      <c r="L153" s="201">
        <v>0</v>
      </c>
      <c r="M153" s="201">
        <v>0</v>
      </c>
      <c r="N153" s="200"/>
      <c r="O153" s="201">
        <v>0</v>
      </c>
      <c r="P153" s="201">
        <v>0</v>
      </c>
      <c r="Q153" s="201">
        <v>0</v>
      </c>
      <c r="R153" s="200"/>
      <c r="S153" s="201">
        <v>0</v>
      </c>
      <c r="T153" s="201">
        <v>0</v>
      </c>
      <c r="U153" s="201">
        <v>0</v>
      </c>
      <c r="V153" s="42"/>
      <c r="W153" s="42"/>
      <c r="X153" s="42"/>
      <c r="Y153" s="42"/>
      <c r="Z153" s="42"/>
    </row>
    <row r="154" spans="2:26" x14ac:dyDescent="0.25">
      <c r="B154" s="306">
        <v>71</v>
      </c>
      <c r="C154" s="307" t="s">
        <v>132</v>
      </c>
      <c r="D154" s="55" t="s">
        <v>73</v>
      </c>
      <c r="E154" s="309">
        <v>6144</v>
      </c>
      <c r="F154" s="200"/>
      <c r="G154" s="206">
        <v>0</v>
      </c>
      <c r="H154" s="206">
        <v>0</v>
      </c>
      <c r="I154" s="208">
        <v>0</v>
      </c>
      <c r="J154" s="200"/>
      <c r="K154" s="206">
        <v>0</v>
      </c>
      <c r="L154" s="201">
        <v>0</v>
      </c>
      <c r="M154" s="201">
        <v>0</v>
      </c>
      <c r="N154" s="200"/>
      <c r="O154" s="201">
        <v>0</v>
      </c>
      <c r="P154" s="201">
        <v>0</v>
      </c>
      <c r="Q154" s="201">
        <v>0</v>
      </c>
      <c r="R154" s="200"/>
      <c r="S154" s="201">
        <v>0</v>
      </c>
      <c r="T154" s="201">
        <v>0</v>
      </c>
      <c r="U154" s="201">
        <v>0</v>
      </c>
      <c r="V154" s="42"/>
      <c r="W154" s="42"/>
      <c r="X154" s="42"/>
      <c r="Y154" s="42"/>
      <c r="Z154" s="42"/>
    </row>
    <row r="155" spans="2:26" x14ac:dyDescent="0.25">
      <c r="B155" s="306"/>
      <c r="C155" s="307"/>
      <c r="D155" s="55" t="s">
        <v>74</v>
      </c>
      <c r="E155" s="309"/>
      <c r="F155" s="200"/>
      <c r="G155" s="206">
        <v>0</v>
      </c>
      <c r="H155" s="206">
        <v>0</v>
      </c>
      <c r="I155" s="208">
        <v>0</v>
      </c>
      <c r="J155" s="200"/>
      <c r="K155" s="206">
        <v>0</v>
      </c>
      <c r="L155" s="201">
        <v>0</v>
      </c>
      <c r="M155" s="201">
        <v>0</v>
      </c>
      <c r="N155" s="200"/>
      <c r="O155" s="201">
        <v>0</v>
      </c>
      <c r="P155" s="201">
        <v>0</v>
      </c>
      <c r="Q155" s="201">
        <v>0</v>
      </c>
      <c r="R155" s="200"/>
      <c r="S155" s="201">
        <v>0</v>
      </c>
      <c r="T155" s="201">
        <v>0</v>
      </c>
      <c r="U155" s="201">
        <v>0</v>
      </c>
      <c r="V155" s="42"/>
      <c r="W155" s="42"/>
      <c r="X155" s="42"/>
      <c r="Y155" s="42"/>
      <c r="Z155" s="42"/>
    </row>
    <row r="156" spans="2:26" x14ac:dyDescent="0.25">
      <c r="B156" s="306">
        <v>73</v>
      </c>
      <c r="C156" s="307" t="s">
        <v>133</v>
      </c>
      <c r="D156" s="55" t="s">
        <v>73</v>
      </c>
      <c r="E156" s="309">
        <v>22528</v>
      </c>
      <c r="F156" s="200"/>
      <c r="G156" s="206">
        <v>0</v>
      </c>
      <c r="H156" s="206">
        <v>0</v>
      </c>
      <c r="I156" s="208">
        <v>0</v>
      </c>
      <c r="J156" s="200"/>
      <c r="K156" s="206">
        <v>0</v>
      </c>
      <c r="L156" s="201">
        <v>0</v>
      </c>
      <c r="M156" s="201">
        <v>0</v>
      </c>
      <c r="N156" s="200"/>
      <c r="O156" s="201">
        <v>0</v>
      </c>
      <c r="P156" s="201">
        <v>0</v>
      </c>
      <c r="Q156" s="201">
        <v>0</v>
      </c>
      <c r="R156" s="200"/>
      <c r="S156" s="201">
        <v>0</v>
      </c>
      <c r="T156" s="201">
        <v>0</v>
      </c>
      <c r="U156" s="201">
        <v>0</v>
      </c>
      <c r="V156" s="42"/>
      <c r="W156" s="42"/>
      <c r="X156" s="42"/>
      <c r="Y156" s="42"/>
      <c r="Z156" s="42"/>
    </row>
    <row r="157" spans="2:26" x14ac:dyDescent="0.25">
      <c r="B157" s="306"/>
      <c r="C157" s="307"/>
      <c r="D157" s="55" t="s">
        <v>74</v>
      </c>
      <c r="E157" s="309"/>
      <c r="F157" s="200"/>
      <c r="G157" s="206">
        <v>0</v>
      </c>
      <c r="H157" s="206">
        <v>0</v>
      </c>
      <c r="I157" s="208">
        <v>0</v>
      </c>
      <c r="J157" s="200"/>
      <c r="K157" s="206">
        <v>0</v>
      </c>
      <c r="L157" s="201">
        <v>0</v>
      </c>
      <c r="M157" s="201">
        <v>0</v>
      </c>
      <c r="N157" s="200"/>
      <c r="O157" s="201">
        <v>0</v>
      </c>
      <c r="P157" s="201">
        <v>0</v>
      </c>
      <c r="Q157" s="201">
        <v>0</v>
      </c>
      <c r="R157" s="200"/>
      <c r="S157" s="201">
        <v>0</v>
      </c>
      <c r="T157" s="201">
        <v>0</v>
      </c>
      <c r="U157" s="201">
        <v>0</v>
      </c>
      <c r="V157" s="42"/>
      <c r="W157" s="42"/>
      <c r="X157" s="42"/>
      <c r="Y157" s="42"/>
      <c r="Z157" s="42"/>
    </row>
    <row r="158" spans="2:26" x14ac:dyDescent="0.25">
      <c r="B158" s="306">
        <v>74</v>
      </c>
      <c r="C158" s="307" t="s">
        <v>134</v>
      </c>
      <c r="D158" s="55" t="s">
        <v>73</v>
      </c>
      <c r="E158" s="309">
        <v>6144</v>
      </c>
      <c r="F158" s="200"/>
      <c r="G158" s="206">
        <v>0</v>
      </c>
      <c r="H158" s="206">
        <v>0</v>
      </c>
      <c r="I158" s="208">
        <v>0</v>
      </c>
      <c r="J158" s="200"/>
      <c r="K158" s="206">
        <v>0</v>
      </c>
      <c r="L158" s="201">
        <v>0</v>
      </c>
      <c r="M158" s="201">
        <v>0</v>
      </c>
      <c r="N158" s="200"/>
      <c r="O158" s="201">
        <v>0</v>
      </c>
      <c r="P158" s="201">
        <v>0</v>
      </c>
      <c r="Q158" s="201">
        <v>0</v>
      </c>
      <c r="R158" s="200"/>
      <c r="S158" s="201">
        <v>0</v>
      </c>
      <c r="T158" s="201">
        <v>0</v>
      </c>
      <c r="U158" s="201">
        <v>0</v>
      </c>
      <c r="V158" s="42"/>
      <c r="W158" s="42"/>
      <c r="X158" s="42"/>
      <c r="Y158" s="42"/>
      <c r="Z158" s="42"/>
    </row>
    <row r="159" spans="2:26" x14ac:dyDescent="0.25">
      <c r="B159" s="306"/>
      <c r="C159" s="307"/>
      <c r="D159" s="55" t="s">
        <v>74</v>
      </c>
      <c r="E159" s="309"/>
      <c r="F159" s="200"/>
      <c r="G159" s="206">
        <v>0</v>
      </c>
      <c r="H159" s="206">
        <v>0</v>
      </c>
      <c r="I159" s="208">
        <v>0</v>
      </c>
      <c r="J159" s="200"/>
      <c r="K159" s="206">
        <v>0</v>
      </c>
      <c r="L159" s="201">
        <v>0</v>
      </c>
      <c r="M159" s="201">
        <v>0</v>
      </c>
      <c r="N159" s="200"/>
      <c r="O159" s="201">
        <v>0</v>
      </c>
      <c r="P159" s="201">
        <v>0</v>
      </c>
      <c r="Q159" s="201">
        <v>0</v>
      </c>
      <c r="R159" s="200"/>
      <c r="S159" s="201">
        <v>0</v>
      </c>
      <c r="T159" s="201">
        <v>0</v>
      </c>
      <c r="U159" s="201">
        <v>0</v>
      </c>
      <c r="V159" s="42"/>
      <c r="W159" s="42"/>
      <c r="X159" s="42"/>
      <c r="Y159" s="42"/>
      <c r="Z159" s="42"/>
    </row>
    <row r="160" spans="2:26" x14ac:dyDescent="0.25">
      <c r="B160" s="306">
        <v>75</v>
      </c>
      <c r="C160" s="307" t="s">
        <v>135</v>
      </c>
      <c r="D160" s="55" t="s">
        <v>73</v>
      </c>
      <c r="E160" s="309">
        <v>6144</v>
      </c>
      <c r="F160" s="200"/>
      <c r="G160" s="206">
        <v>0</v>
      </c>
      <c r="H160" s="206">
        <v>0</v>
      </c>
      <c r="I160" s="208">
        <v>0</v>
      </c>
      <c r="J160" s="200"/>
      <c r="K160" s="206">
        <v>0</v>
      </c>
      <c r="L160" s="201">
        <v>0</v>
      </c>
      <c r="M160" s="201">
        <v>0</v>
      </c>
      <c r="N160" s="200"/>
      <c r="O160" s="201">
        <v>0</v>
      </c>
      <c r="P160" s="201">
        <v>0</v>
      </c>
      <c r="Q160" s="201">
        <v>0</v>
      </c>
      <c r="R160" s="200"/>
      <c r="S160" s="201">
        <v>0</v>
      </c>
      <c r="T160" s="201">
        <v>0</v>
      </c>
      <c r="U160" s="201">
        <v>0</v>
      </c>
      <c r="V160" s="42"/>
      <c r="W160" s="42"/>
      <c r="X160" s="42"/>
      <c r="Y160" s="42"/>
      <c r="Z160" s="42"/>
    </row>
    <row r="161" spans="2:26" x14ac:dyDescent="0.25">
      <c r="B161" s="306"/>
      <c r="C161" s="307"/>
      <c r="D161" s="55" t="s">
        <v>74</v>
      </c>
      <c r="E161" s="309"/>
      <c r="F161" s="200"/>
      <c r="G161" s="206">
        <v>0</v>
      </c>
      <c r="H161" s="206">
        <v>0</v>
      </c>
      <c r="I161" s="208">
        <v>0</v>
      </c>
      <c r="J161" s="200"/>
      <c r="K161" s="206">
        <v>0</v>
      </c>
      <c r="L161" s="201">
        <v>0</v>
      </c>
      <c r="M161" s="201">
        <v>0</v>
      </c>
      <c r="N161" s="200"/>
      <c r="O161" s="201">
        <v>0</v>
      </c>
      <c r="P161" s="201">
        <v>0</v>
      </c>
      <c r="Q161" s="201">
        <v>0</v>
      </c>
      <c r="R161" s="200"/>
      <c r="S161" s="201">
        <v>0</v>
      </c>
      <c r="T161" s="201">
        <v>0</v>
      </c>
      <c r="U161" s="201">
        <v>0</v>
      </c>
      <c r="V161" s="42"/>
      <c r="W161" s="42"/>
      <c r="X161" s="42"/>
      <c r="Y161" s="42"/>
      <c r="Z161" s="42"/>
    </row>
    <row r="162" spans="2:26" x14ac:dyDescent="0.25">
      <c r="B162" s="306">
        <v>76</v>
      </c>
      <c r="C162" s="307" t="s">
        <v>136</v>
      </c>
      <c r="D162" s="55" t="s">
        <v>73</v>
      </c>
      <c r="E162" s="309">
        <v>6144</v>
      </c>
      <c r="F162" s="200"/>
      <c r="G162" s="206">
        <v>0</v>
      </c>
      <c r="H162" s="206">
        <v>0</v>
      </c>
      <c r="I162" s="208">
        <v>0</v>
      </c>
      <c r="J162" s="200"/>
      <c r="K162" s="206">
        <v>0</v>
      </c>
      <c r="L162" s="201">
        <v>0</v>
      </c>
      <c r="M162" s="201">
        <v>0</v>
      </c>
      <c r="N162" s="200"/>
      <c r="O162" s="201">
        <v>0</v>
      </c>
      <c r="P162" s="201">
        <v>0</v>
      </c>
      <c r="Q162" s="201">
        <v>0</v>
      </c>
      <c r="R162" s="200"/>
      <c r="S162" s="201">
        <v>0</v>
      </c>
      <c r="T162" s="201">
        <v>0</v>
      </c>
      <c r="U162" s="201">
        <v>0</v>
      </c>
      <c r="V162" s="42"/>
      <c r="W162" s="42"/>
      <c r="X162" s="42"/>
      <c r="Y162" s="42"/>
      <c r="Z162" s="42"/>
    </row>
    <row r="163" spans="2:26" x14ac:dyDescent="0.25">
      <c r="B163" s="306"/>
      <c r="C163" s="307"/>
      <c r="D163" s="55" t="s">
        <v>74</v>
      </c>
      <c r="E163" s="309"/>
      <c r="F163" s="200"/>
      <c r="G163" s="206">
        <v>0</v>
      </c>
      <c r="H163" s="206">
        <v>0</v>
      </c>
      <c r="I163" s="208">
        <v>0</v>
      </c>
      <c r="J163" s="200"/>
      <c r="K163" s="206">
        <v>0</v>
      </c>
      <c r="L163" s="201">
        <v>0</v>
      </c>
      <c r="M163" s="201">
        <v>0</v>
      </c>
      <c r="N163" s="200"/>
      <c r="O163" s="201">
        <v>0</v>
      </c>
      <c r="P163" s="201">
        <v>0</v>
      </c>
      <c r="Q163" s="201">
        <v>0</v>
      </c>
      <c r="R163" s="200"/>
      <c r="S163" s="201">
        <v>0</v>
      </c>
      <c r="T163" s="201">
        <v>0</v>
      </c>
      <c r="U163" s="201">
        <v>0</v>
      </c>
      <c r="V163" s="42"/>
      <c r="W163" s="42"/>
      <c r="X163" s="42"/>
      <c r="Y163" s="42"/>
      <c r="Z163" s="42"/>
    </row>
    <row r="164" spans="2:26" x14ac:dyDescent="0.25">
      <c r="B164" s="306">
        <v>77</v>
      </c>
      <c r="C164" s="307" t="s">
        <v>137</v>
      </c>
      <c r="D164" s="55" t="s">
        <v>73</v>
      </c>
      <c r="E164" s="309">
        <v>6144</v>
      </c>
      <c r="F164" s="200"/>
      <c r="G164" s="206">
        <v>0</v>
      </c>
      <c r="H164" s="206">
        <v>0</v>
      </c>
      <c r="I164" s="208">
        <v>0</v>
      </c>
      <c r="J164" s="200"/>
      <c r="K164" s="206">
        <v>0</v>
      </c>
      <c r="L164" s="201">
        <v>0</v>
      </c>
      <c r="M164" s="201">
        <v>0</v>
      </c>
      <c r="N164" s="200"/>
      <c r="O164" s="201">
        <v>0</v>
      </c>
      <c r="P164" s="201">
        <v>0</v>
      </c>
      <c r="Q164" s="201">
        <v>0</v>
      </c>
      <c r="R164" s="200"/>
      <c r="S164" s="201">
        <v>0</v>
      </c>
      <c r="T164" s="201">
        <v>0</v>
      </c>
      <c r="U164" s="201">
        <v>0</v>
      </c>
      <c r="V164" s="42"/>
      <c r="W164" s="42"/>
      <c r="X164" s="42"/>
      <c r="Y164" s="42"/>
      <c r="Z164" s="42"/>
    </row>
    <row r="165" spans="2:26" x14ac:dyDescent="0.25">
      <c r="B165" s="306"/>
      <c r="C165" s="307"/>
      <c r="D165" s="55" t="s">
        <v>74</v>
      </c>
      <c r="E165" s="309"/>
      <c r="F165" s="200"/>
      <c r="G165" s="206">
        <v>0</v>
      </c>
      <c r="H165" s="206">
        <v>0</v>
      </c>
      <c r="I165" s="208">
        <v>0</v>
      </c>
      <c r="J165" s="200"/>
      <c r="K165" s="206">
        <v>0</v>
      </c>
      <c r="L165" s="201">
        <v>0</v>
      </c>
      <c r="M165" s="201">
        <v>0</v>
      </c>
      <c r="N165" s="200"/>
      <c r="O165" s="201">
        <v>0</v>
      </c>
      <c r="P165" s="201">
        <v>0</v>
      </c>
      <c r="Q165" s="201">
        <v>0</v>
      </c>
      <c r="R165" s="200"/>
      <c r="S165" s="201">
        <v>0</v>
      </c>
      <c r="T165" s="201">
        <v>0</v>
      </c>
      <c r="U165" s="201">
        <v>0</v>
      </c>
      <c r="V165" s="42"/>
      <c r="W165" s="42"/>
      <c r="X165" s="42"/>
      <c r="Y165" s="42"/>
      <c r="Z165" s="42"/>
    </row>
    <row r="166" spans="2:26" x14ac:dyDescent="0.25">
      <c r="B166" s="306">
        <v>78</v>
      </c>
      <c r="C166" s="307" t="s">
        <v>138</v>
      </c>
      <c r="D166" s="55" t="s">
        <v>73</v>
      </c>
      <c r="E166" s="309">
        <v>10240</v>
      </c>
      <c r="F166" s="200"/>
      <c r="G166" s="206">
        <v>0</v>
      </c>
      <c r="H166" s="206">
        <v>0</v>
      </c>
      <c r="I166" s="208">
        <v>0</v>
      </c>
      <c r="J166" s="200"/>
      <c r="K166" s="206">
        <v>0</v>
      </c>
      <c r="L166" s="201">
        <v>0</v>
      </c>
      <c r="M166" s="201">
        <v>0</v>
      </c>
      <c r="N166" s="200"/>
      <c r="O166" s="201">
        <v>0</v>
      </c>
      <c r="P166" s="201">
        <v>0</v>
      </c>
      <c r="Q166" s="201">
        <v>0</v>
      </c>
      <c r="R166" s="200"/>
      <c r="S166" s="201">
        <v>0</v>
      </c>
      <c r="T166" s="201">
        <v>0</v>
      </c>
      <c r="U166" s="201">
        <v>0</v>
      </c>
      <c r="V166" s="42"/>
      <c r="W166" s="42"/>
      <c r="X166" s="42"/>
      <c r="Y166" s="42"/>
      <c r="Z166" s="42"/>
    </row>
    <row r="167" spans="2:26" x14ac:dyDescent="0.25">
      <c r="B167" s="306"/>
      <c r="C167" s="307"/>
      <c r="D167" s="55" t="s">
        <v>74</v>
      </c>
      <c r="E167" s="309"/>
      <c r="F167" s="200"/>
      <c r="G167" s="206">
        <v>0</v>
      </c>
      <c r="H167" s="206">
        <v>0</v>
      </c>
      <c r="I167" s="208">
        <v>0</v>
      </c>
      <c r="J167" s="200"/>
      <c r="K167" s="206">
        <v>0</v>
      </c>
      <c r="L167" s="201">
        <v>0</v>
      </c>
      <c r="M167" s="201">
        <v>0</v>
      </c>
      <c r="N167" s="200"/>
      <c r="O167" s="201">
        <v>0</v>
      </c>
      <c r="P167" s="201">
        <v>0</v>
      </c>
      <c r="Q167" s="201">
        <v>0</v>
      </c>
      <c r="R167" s="200"/>
      <c r="S167" s="201">
        <v>0</v>
      </c>
      <c r="T167" s="201">
        <v>0</v>
      </c>
      <c r="U167" s="201">
        <v>0</v>
      </c>
      <c r="V167" s="42"/>
      <c r="W167" s="42"/>
      <c r="X167" s="42"/>
      <c r="Y167" s="42"/>
      <c r="Z167" s="42"/>
    </row>
    <row r="168" spans="2:26" x14ac:dyDescent="0.25">
      <c r="B168" s="306">
        <v>79</v>
      </c>
      <c r="C168" s="307" t="s">
        <v>58</v>
      </c>
      <c r="D168" s="55" t="s">
        <v>73</v>
      </c>
      <c r="E168" s="309">
        <v>16384</v>
      </c>
      <c r="F168" s="200"/>
      <c r="G168" s="206">
        <v>0</v>
      </c>
      <c r="H168" s="206">
        <v>0</v>
      </c>
      <c r="I168" s="208">
        <v>0</v>
      </c>
      <c r="J168" s="200"/>
      <c r="K168" s="206">
        <v>0</v>
      </c>
      <c r="L168" s="201">
        <v>0</v>
      </c>
      <c r="M168" s="201">
        <v>0</v>
      </c>
      <c r="N168" s="200"/>
      <c r="O168" s="201">
        <v>0</v>
      </c>
      <c r="P168" s="201">
        <v>0</v>
      </c>
      <c r="Q168" s="201">
        <v>0</v>
      </c>
      <c r="R168" s="200"/>
      <c r="S168" s="201">
        <v>0</v>
      </c>
      <c r="T168" s="201">
        <v>0</v>
      </c>
      <c r="U168" s="201">
        <v>0</v>
      </c>
      <c r="V168" s="42"/>
      <c r="W168" s="42"/>
      <c r="X168" s="42"/>
      <c r="Y168" s="42"/>
      <c r="Z168" s="42"/>
    </row>
    <row r="169" spans="2:26" x14ac:dyDescent="0.25">
      <c r="B169" s="306"/>
      <c r="C169" s="307"/>
      <c r="D169" s="55" t="s">
        <v>74</v>
      </c>
      <c r="E169" s="309"/>
      <c r="F169" s="200"/>
      <c r="G169" s="206">
        <v>0</v>
      </c>
      <c r="H169" s="206">
        <v>0</v>
      </c>
      <c r="I169" s="208">
        <v>0</v>
      </c>
      <c r="J169" s="200"/>
      <c r="K169" s="206">
        <v>0</v>
      </c>
      <c r="L169" s="201">
        <v>0</v>
      </c>
      <c r="M169" s="201">
        <v>0</v>
      </c>
      <c r="N169" s="200"/>
      <c r="O169" s="201">
        <v>0</v>
      </c>
      <c r="P169" s="201">
        <v>0</v>
      </c>
      <c r="Q169" s="201">
        <v>0</v>
      </c>
      <c r="R169" s="200"/>
      <c r="S169" s="201">
        <v>0</v>
      </c>
      <c r="T169" s="201">
        <v>0</v>
      </c>
      <c r="U169" s="201">
        <v>0</v>
      </c>
      <c r="V169" s="42"/>
      <c r="W169" s="42"/>
      <c r="X169" s="42"/>
      <c r="Y169" s="42"/>
      <c r="Z169" s="42"/>
    </row>
    <row r="170" spans="2:26" x14ac:dyDescent="0.25">
      <c r="B170" s="306">
        <v>80</v>
      </c>
      <c r="C170" s="307" t="s">
        <v>139</v>
      </c>
      <c r="D170" s="55" t="s">
        <v>73</v>
      </c>
      <c r="E170" s="309">
        <v>6144</v>
      </c>
      <c r="F170" s="200"/>
      <c r="G170" s="206">
        <v>0</v>
      </c>
      <c r="H170" s="206">
        <v>0</v>
      </c>
      <c r="I170" s="208">
        <v>0</v>
      </c>
      <c r="J170" s="200"/>
      <c r="K170" s="206">
        <v>0</v>
      </c>
      <c r="L170" s="201">
        <v>0</v>
      </c>
      <c r="M170" s="201">
        <v>0</v>
      </c>
      <c r="N170" s="200"/>
      <c r="O170" s="201">
        <v>0</v>
      </c>
      <c r="P170" s="201">
        <v>0</v>
      </c>
      <c r="Q170" s="201">
        <v>0</v>
      </c>
      <c r="R170" s="200"/>
      <c r="S170" s="201">
        <v>0</v>
      </c>
      <c r="T170" s="201">
        <v>0</v>
      </c>
      <c r="U170" s="201">
        <v>0</v>
      </c>
      <c r="V170" s="42"/>
      <c r="W170" s="42"/>
      <c r="X170" s="42"/>
      <c r="Y170" s="42"/>
      <c r="Z170" s="42"/>
    </row>
    <row r="171" spans="2:26" x14ac:dyDescent="0.25">
      <c r="B171" s="306"/>
      <c r="C171" s="307"/>
      <c r="D171" s="55" t="s">
        <v>74</v>
      </c>
      <c r="E171" s="309"/>
      <c r="F171" s="200"/>
      <c r="G171" s="206">
        <v>0</v>
      </c>
      <c r="H171" s="206">
        <v>0</v>
      </c>
      <c r="I171" s="208">
        <v>0</v>
      </c>
      <c r="J171" s="200"/>
      <c r="K171" s="206">
        <v>0</v>
      </c>
      <c r="L171" s="201">
        <v>0</v>
      </c>
      <c r="M171" s="201">
        <v>0</v>
      </c>
      <c r="N171" s="200"/>
      <c r="O171" s="201">
        <v>0</v>
      </c>
      <c r="P171" s="201">
        <v>0</v>
      </c>
      <c r="Q171" s="201">
        <v>0</v>
      </c>
      <c r="R171" s="200"/>
      <c r="S171" s="201">
        <v>0</v>
      </c>
      <c r="T171" s="201">
        <v>0</v>
      </c>
      <c r="U171" s="201">
        <v>0</v>
      </c>
      <c r="V171" s="42"/>
      <c r="W171" s="42"/>
      <c r="X171" s="42"/>
      <c r="Y171" s="42"/>
      <c r="Z171" s="42"/>
    </row>
    <row r="172" spans="2:26" x14ac:dyDescent="0.25">
      <c r="B172" s="306">
        <v>81</v>
      </c>
      <c r="C172" s="307" t="s">
        <v>140</v>
      </c>
      <c r="D172" s="55" t="s">
        <v>73</v>
      </c>
      <c r="E172" s="309">
        <v>6144</v>
      </c>
      <c r="F172" s="200"/>
      <c r="G172" s="206">
        <v>0</v>
      </c>
      <c r="H172" s="206">
        <v>0</v>
      </c>
      <c r="I172" s="208">
        <v>0</v>
      </c>
      <c r="J172" s="200"/>
      <c r="K172" s="206">
        <v>0</v>
      </c>
      <c r="L172" s="201">
        <v>0</v>
      </c>
      <c r="M172" s="201">
        <v>0</v>
      </c>
      <c r="N172" s="200"/>
      <c r="O172" s="201">
        <v>0</v>
      </c>
      <c r="P172" s="201">
        <v>0</v>
      </c>
      <c r="Q172" s="201">
        <v>0</v>
      </c>
      <c r="R172" s="200"/>
      <c r="S172" s="201">
        <v>0</v>
      </c>
      <c r="T172" s="201">
        <v>0</v>
      </c>
      <c r="U172" s="201">
        <v>0</v>
      </c>
      <c r="V172" s="42"/>
      <c r="W172" s="42"/>
      <c r="X172" s="42"/>
      <c r="Y172" s="42"/>
      <c r="Z172" s="42"/>
    </row>
    <row r="173" spans="2:26" x14ac:dyDescent="0.25">
      <c r="B173" s="306"/>
      <c r="C173" s="307"/>
      <c r="D173" s="55" t="s">
        <v>74</v>
      </c>
      <c r="E173" s="309"/>
      <c r="F173" s="200"/>
      <c r="G173" s="206">
        <v>0</v>
      </c>
      <c r="H173" s="206">
        <v>0</v>
      </c>
      <c r="I173" s="208">
        <v>0</v>
      </c>
      <c r="J173" s="200"/>
      <c r="K173" s="206">
        <v>0</v>
      </c>
      <c r="L173" s="201">
        <v>0</v>
      </c>
      <c r="M173" s="201">
        <v>0</v>
      </c>
      <c r="N173" s="200"/>
      <c r="O173" s="201">
        <v>0</v>
      </c>
      <c r="P173" s="201">
        <v>0</v>
      </c>
      <c r="Q173" s="201">
        <v>0</v>
      </c>
      <c r="R173" s="200"/>
      <c r="S173" s="201">
        <v>0</v>
      </c>
      <c r="T173" s="201">
        <v>0</v>
      </c>
      <c r="U173" s="201">
        <v>0</v>
      </c>
      <c r="V173" s="42"/>
      <c r="W173" s="42"/>
      <c r="X173" s="42"/>
      <c r="Y173" s="42"/>
      <c r="Z173" s="42"/>
    </row>
    <row r="174" spans="2:26" x14ac:dyDescent="0.25">
      <c r="B174" s="306">
        <v>82</v>
      </c>
      <c r="C174" s="307" t="s">
        <v>141</v>
      </c>
      <c r="D174" s="55" t="s">
        <v>73</v>
      </c>
      <c r="E174" s="309">
        <v>6144</v>
      </c>
      <c r="F174" s="200"/>
      <c r="G174" s="206">
        <v>0</v>
      </c>
      <c r="H174" s="206">
        <v>0</v>
      </c>
      <c r="I174" s="208">
        <v>0</v>
      </c>
      <c r="J174" s="200"/>
      <c r="K174" s="206">
        <v>0</v>
      </c>
      <c r="L174" s="201">
        <v>0</v>
      </c>
      <c r="M174" s="201">
        <v>0</v>
      </c>
      <c r="N174" s="200"/>
      <c r="O174" s="201">
        <v>0</v>
      </c>
      <c r="P174" s="201">
        <v>0</v>
      </c>
      <c r="Q174" s="201">
        <v>0</v>
      </c>
      <c r="R174" s="200"/>
      <c r="S174" s="201">
        <v>0</v>
      </c>
      <c r="T174" s="201">
        <v>0</v>
      </c>
      <c r="U174" s="201">
        <v>0</v>
      </c>
      <c r="V174" s="42"/>
      <c r="W174" s="42"/>
      <c r="X174" s="42"/>
      <c r="Y174" s="42"/>
      <c r="Z174" s="42"/>
    </row>
    <row r="175" spans="2:26" x14ac:dyDescent="0.25">
      <c r="B175" s="306"/>
      <c r="C175" s="307"/>
      <c r="D175" s="55" t="s">
        <v>74</v>
      </c>
      <c r="E175" s="309"/>
      <c r="F175" s="200"/>
      <c r="G175" s="206">
        <v>0</v>
      </c>
      <c r="H175" s="206">
        <v>0</v>
      </c>
      <c r="I175" s="208">
        <v>0</v>
      </c>
      <c r="J175" s="200"/>
      <c r="K175" s="206">
        <v>0</v>
      </c>
      <c r="L175" s="201">
        <v>0</v>
      </c>
      <c r="M175" s="201">
        <v>0</v>
      </c>
      <c r="N175" s="200"/>
      <c r="O175" s="201">
        <v>0</v>
      </c>
      <c r="P175" s="201">
        <v>0</v>
      </c>
      <c r="Q175" s="201">
        <v>0</v>
      </c>
      <c r="R175" s="200"/>
      <c r="S175" s="201">
        <v>0</v>
      </c>
      <c r="T175" s="201">
        <v>0</v>
      </c>
      <c r="U175" s="201">
        <v>0</v>
      </c>
      <c r="V175" s="42"/>
      <c r="W175" s="42"/>
      <c r="X175" s="42"/>
      <c r="Y175" s="42"/>
      <c r="Z175" s="42"/>
    </row>
    <row r="176" spans="2:26" x14ac:dyDescent="0.25">
      <c r="B176" s="306">
        <v>83</v>
      </c>
      <c r="C176" s="307" t="s">
        <v>426</v>
      </c>
      <c r="D176" s="55" t="s">
        <v>73</v>
      </c>
      <c r="E176" s="309">
        <v>30720</v>
      </c>
      <c r="F176" s="200"/>
      <c r="G176" s="206">
        <v>0</v>
      </c>
      <c r="H176" s="206">
        <v>0</v>
      </c>
      <c r="I176" s="208">
        <v>0</v>
      </c>
      <c r="J176" s="200"/>
      <c r="K176" s="206">
        <v>0</v>
      </c>
      <c r="L176" s="201">
        <v>0</v>
      </c>
      <c r="M176" s="201">
        <v>0</v>
      </c>
      <c r="N176" s="200"/>
      <c r="O176" s="201">
        <v>0</v>
      </c>
      <c r="P176" s="201">
        <v>0</v>
      </c>
      <c r="Q176" s="201">
        <v>0</v>
      </c>
      <c r="R176" s="200"/>
      <c r="S176" s="201">
        <v>0</v>
      </c>
      <c r="T176" s="201">
        <v>0</v>
      </c>
      <c r="U176" s="201">
        <v>0</v>
      </c>
      <c r="V176" s="42"/>
      <c r="W176" s="42"/>
      <c r="X176" s="42"/>
      <c r="Y176" s="42"/>
      <c r="Z176" s="42"/>
    </row>
    <row r="177" spans="2:26" x14ac:dyDescent="0.25">
      <c r="B177" s="306"/>
      <c r="C177" s="307"/>
      <c r="D177" s="55" t="s">
        <v>74</v>
      </c>
      <c r="E177" s="309"/>
      <c r="F177" s="200"/>
      <c r="G177" s="206">
        <v>0</v>
      </c>
      <c r="H177" s="206">
        <v>0</v>
      </c>
      <c r="I177" s="208">
        <v>0</v>
      </c>
      <c r="J177" s="200"/>
      <c r="K177" s="206">
        <v>0</v>
      </c>
      <c r="L177" s="201">
        <v>0</v>
      </c>
      <c r="M177" s="201">
        <v>0</v>
      </c>
      <c r="N177" s="200"/>
      <c r="O177" s="201">
        <v>0</v>
      </c>
      <c r="P177" s="201">
        <v>0</v>
      </c>
      <c r="Q177" s="201">
        <v>0</v>
      </c>
      <c r="R177" s="200"/>
      <c r="S177" s="201">
        <v>0</v>
      </c>
      <c r="T177" s="201">
        <v>0</v>
      </c>
      <c r="U177" s="201">
        <v>0</v>
      </c>
      <c r="V177" s="42"/>
      <c r="W177" s="42"/>
      <c r="X177" s="42"/>
      <c r="Y177" s="42"/>
      <c r="Z177" s="42"/>
    </row>
    <row r="178" spans="2:26" x14ac:dyDescent="0.25">
      <c r="B178" s="306">
        <v>84</v>
      </c>
      <c r="C178" s="307" t="s">
        <v>142</v>
      </c>
      <c r="D178" s="55" t="s">
        <v>73</v>
      </c>
      <c r="E178" s="309"/>
      <c r="F178" s="200"/>
      <c r="G178" s="206">
        <v>0</v>
      </c>
      <c r="H178" s="206">
        <v>0</v>
      </c>
      <c r="I178" s="208">
        <v>0</v>
      </c>
      <c r="J178" s="200"/>
      <c r="K178" s="206">
        <v>0</v>
      </c>
      <c r="L178" s="201">
        <v>0</v>
      </c>
      <c r="M178" s="201">
        <v>0</v>
      </c>
      <c r="N178" s="200"/>
      <c r="O178" s="201">
        <v>0</v>
      </c>
      <c r="P178" s="201">
        <v>0</v>
      </c>
      <c r="Q178" s="201">
        <v>0</v>
      </c>
      <c r="R178" s="200"/>
      <c r="S178" s="201">
        <v>0</v>
      </c>
      <c r="T178" s="201">
        <v>0</v>
      </c>
      <c r="U178" s="201">
        <v>0</v>
      </c>
      <c r="V178" s="42"/>
      <c r="W178" s="42"/>
      <c r="X178" s="42"/>
      <c r="Y178" s="42"/>
      <c r="Z178" s="42"/>
    </row>
    <row r="179" spans="2:26" x14ac:dyDescent="0.25">
      <c r="B179" s="306"/>
      <c r="C179" s="307"/>
      <c r="D179" s="55" t="s">
        <v>74</v>
      </c>
      <c r="E179" s="309"/>
      <c r="F179" s="200"/>
      <c r="G179" s="206">
        <v>0</v>
      </c>
      <c r="H179" s="206">
        <v>0</v>
      </c>
      <c r="I179" s="208">
        <v>0</v>
      </c>
      <c r="J179" s="200"/>
      <c r="K179" s="206">
        <v>0</v>
      </c>
      <c r="L179" s="201">
        <v>0</v>
      </c>
      <c r="M179" s="201">
        <v>0</v>
      </c>
      <c r="N179" s="200"/>
      <c r="O179" s="201">
        <v>0</v>
      </c>
      <c r="P179" s="201">
        <v>0</v>
      </c>
      <c r="Q179" s="201">
        <v>0</v>
      </c>
      <c r="R179" s="200"/>
      <c r="S179" s="201">
        <v>0</v>
      </c>
      <c r="T179" s="201">
        <v>0</v>
      </c>
      <c r="U179" s="201">
        <v>0</v>
      </c>
      <c r="V179" s="42"/>
      <c r="W179" s="42"/>
      <c r="X179" s="42"/>
      <c r="Y179" s="42"/>
      <c r="Z179" s="42"/>
    </row>
    <row r="180" spans="2:26" x14ac:dyDescent="0.25">
      <c r="B180" s="306">
        <v>85</v>
      </c>
      <c r="C180" s="307" t="s">
        <v>143</v>
      </c>
      <c r="D180" s="55" t="s">
        <v>73</v>
      </c>
      <c r="E180" s="309">
        <v>10240</v>
      </c>
      <c r="F180" s="200"/>
      <c r="G180" s="206">
        <v>0</v>
      </c>
      <c r="H180" s="206">
        <v>0</v>
      </c>
      <c r="I180" s="208">
        <v>0</v>
      </c>
      <c r="J180" s="200"/>
      <c r="K180" s="206">
        <v>0</v>
      </c>
      <c r="L180" s="201">
        <v>0</v>
      </c>
      <c r="M180" s="201">
        <v>0</v>
      </c>
      <c r="N180" s="200"/>
      <c r="O180" s="201">
        <v>0</v>
      </c>
      <c r="P180" s="201">
        <v>0</v>
      </c>
      <c r="Q180" s="201">
        <v>0</v>
      </c>
      <c r="R180" s="200"/>
      <c r="S180" s="201">
        <v>0</v>
      </c>
      <c r="T180" s="201">
        <v>0</v>
      </c>
      <c r="U180" s="201">
        <v>0</v>
      </c>
      <c r="V180" s="42"/>
      <c r="W180" s="42"/>
      <c r="X180" s="42"/>
      <c r="Y180" s="42"/>
      <c r="Z180" s="42"/>
    </row>
    <row r="181" spans="2:26" x14ac:dyDescent="0.25">
      <c r="B181" s="306"/>
      <c r="C181" s="307"/>
      <c r="D181" s="55" t="s">
        <v>74</v>
      </c>
      <c r="E181" s="309"/>
      <c r="F181" s="200"/>
      <c r="G181" s="206">
        <v>0</v>
      </c>
      <c r="H181" s="206">
        <v>0</v>
      </c>
      <c r="I181" s="208">
        <v>0</v>
      </c>
      <c r="J181" s="200"/>
      <c r="K181" s="206">
        <v>0</v>
      </c>
      <c r="L181" s="201">
        <v>0</v>
      </c>
      <c r="M181" s="201">
        <v>0</v>
      </c>
      <c r="N181" s="200"/>
      <c r="O181" s="201">
        <v>0</v>
      </c>
      <c r="P181" s="201">
        <v>0</v>
      </c>
      <c r="Q181" s="201">
        <v>0</v>
      </c>
      <c r="R181" s="200"/>
      <c r="S181" s="201">
        <v>0</v>
      </c>
      <c r="T181" s="201">
        <v>0</v>
      </c>
      <c r="U181" s="201">
        <v>0</v>
      </c>
      <c r="V181" s="42"/>
      <c r="W181" s="42"/>
      <c r="X181" s="42"/>
      <c r="Y181" s="42"/>
      <c r="Z181" s="42"/>
    </row>
    <row r="182" spans="2:26" x14ac:dyDescent="0.25">
      <c r="B182" s="306">
        <v>86</v>
      </c>
      <c r="C182" s="307" t="s">
        <v>144</v>
      </c>
      <c r="D182" s="55" t="s">
        <v>73</v>
      </c>
      <c r="E182" s="309">
        <v>10240</v>
      </c>
      <c r="F182" s="200"/>
      <c r="G182" s="206">
        <v>0</v>
      </c>
      <c r="H182" s="206">
        <v>0</v>
      </c>
      <c r="I182" s="208">
        <v>0</v>
      </c>
      <c r="J182" s="200"/>
      <c r="K182" s="206">
        <v>0</v>
      </c>
      <c r="L182" s="201">
        <v>0</v>
      </c>
      <c r="M182" s="201">
        <v>0</v>
      </c>
      <c r="N182" s="200"/>
      <c r="O182" s="201">
        <v>0</v>
      </c>
      <c r="P182" s="201">
        <v>0</v>
      </c>
      <c r="Q182" s="201">
        <v>0</v>
      </c>
      <c r="R182" s="200"/>
      <c r="S182" s="201">
        <v>0</v>
      </c>
      <c r="T182" s="201">
        <v>0</v>
      </c>
      <c r="U182" s="201">
        <v>0</v>
      </c>
      <c r="V182" s="42"/>
      <c r="W182" s="42"/>
      <c r="X182" s="42"/>
      <c r="Y182" s="42"/>
      <c r="Z182" s="42"/>
    </row>
    <row r="183" spans="2:26" x14ac:dyDescent="0.25">
      <c r="B183" s="306"/>
      <c r="C183" s="307"/>
      <c r="D183" s="55" t="s">
        <v>74</v>
      </c>
      <c r="E183" s="309"/>
      <c r="F183" s="200"/>
      <c r="G183" s="206">
        <v>0</v>
      </c>
      <c r="H183" s="206">
        <v>0</v>
      </c>
      <c r="I183" s="208">
        <v>0</v>
      </c>
      <c r="J183" s="200"/>
      <c r="K183" s="206">
        <v>0</v>
      </c>
      <c r="L183" s="201">
        <v>0</v>
      </c>
      <c r="M183" s="201">
        <v>0</v>
      </c>
      <c r="N183" s="200"/>
      <c r="O183" s="201">
        <v>0</v>
      </c>
      <c r="P183" s="201">
        <v>0</v>
      </c>
      <c r="Q183" s="201">
        <v>0</v>
      </c>
      <c r="R183" s="200"/>
      <c r="S183" s="201">
        <v>0</v>
      </c>
      <c r="T183" s="201">
        <v>0</v>
      </c>
      <c r="U183" s="201">
        <v>0</v>
      </c>
      <c r="V183" s="42"/>
      <c r="W183" s="42"/>
      <c r="X183" s="42"/>
      <c r="Y183" s="42"/>
      <c r="Z183" s="42"/>
    </row>
    <row r="184" spans="2:26" x14ac:dyDescent="0.25">
      <c r="B184" s="306">
        <v>87</v>
      </c>
      <c r="C184" s="307" t="s">
        <v>145</v>
      </c>
      <c r="D184" s="55" t="s">
        <v>73</v>
      </c>
      <c r="E184" s="309">
        <v>6144</v>
      </c>
      <c r="F184" s="200"/>
      <c r="G184" s="206">
        <v>0</v>
      </c>
      <c r="H184" s="206">
        <v>0</v>
      </c>
      <c r="I184" s="208">
        <v>0</v>
      </c>
      <c r="J184" s="200"/>
      <c r="K184" s="206">
        <v>0</v>
      </c>
      <c r="L184" s="201">
        <v>0</v>
      </c>
      <c r="M184" s="201">
        <v>0</v>
      </c>
      <c r="N184" s="200"/>
      <c r="O184" s="201">
        <v>0</v>
      </c>
      <c r="P184" s="201">
        <v>0</v>
      </c>
      <c r="Q184" s="201">
        <v>0</v>
      </c>
      <c r="R184" s="200"/>
      <c r="S184" s="201">
        <v>0</v>
      </c>
      <c r="T184" s="201">
        <v>0</v>
      </c>
      <c r="U184" s="201">
        <v>0</v>
      </c>
      <c r="V184" s="42"/>
      <c r="W184" s="42"/>
      <c r="X184" s="42"/>
      <c r="Y184" s="42"/>
      <c r="Z184" s="42"/>
    </row>
    <row r="185" spans="2:26" x14ac:dyDescent="0.25">
      <c r="B185" s="306"/>
      <c r="C185" s="307"/>
      <c r="D185" s="55" t="s">
        <v>74</v>
      </c>
      <c r="E185" s="309"/>
      <c r="F185" s="200"/>
      <c r="G185" s="206">
        <v>0</v>
      </c>
      <c r="H185" s="206">
        <v>0</v>
      </c>
      <c r="I185" s="208">
        <v>0</v>
      </c>
      <c r="J185" s="200"/>
      <c r="K185" s="206">
        <v>0</v>
      </c>
      <c r="L185" s="201">
        <v>0</v>
      </c>
      <c r="M185" s="201">
        <v>0</v>
      </c>
      <c r="N185" s="200"/>
      <c r="O185" s="201">
        <v>0</v>
      </c>
      <c r="P185" s="201">
        <v>0</v>
      </c>
      <c r="Q185" s="201">
        <v>0</v>
      </c>
      <c r="R185" s="200"/>
      <c r="S185" s="201">
        <v>0</v>
      </c>
      <c r="T185" s="201">
        <v>0</v>
      </c>
      <c r="U185" s="201">
        <v>0</v>
      </c>
      <c r="V185" s="42"/>
      <c r="W185" s="42"/>
      <c r="X185" s="42"/>
      <c r="Y185" s="42"/>
      <c r="Z185" s="42"/>
    </row>
    <row r="186" spans="2:26" x14ac:dyDescent="0.25">
      <c r="B186" s="306">
        <v>88</v>
      </c>
      <c r="C186" s="307" t="s">
        <v>146</v>
      </c>
      <c r="D186" s="55" t="s">
        <v>73</v>
      </c>
      <c r="E186" s="309">
        <v>6144</v>
      </c>
      <c r="F186" s="200"/>
      <c r="G186" s="206">
        <v>0</v>
      </c>
      <c r="H186" s="206">
        <v>0</v>
      </c>
      <c r="I186" s="208">
        <v>0</v>
      </c>
      <c r="J186" s="200"/>
      <c r="K186" s="206">
        <v>0</v>
      </c>
      <c r="L186" s="201">
        <v>0</v>
      </c>
      <c r="M186" s="201">
        <v>0</v>
      </c>
      <c r="N186" s="200"/>
      <c r="O186" s="201">
        <v>0</v>
      </c>
      <c r="P186" s="201">
        <v>0</v>
      </c>
      <c r="Q186" s="201">
        <v>0</v>
      </c>
      <c r="R186" s="200"/>
      <c r="S186" s="201">
        <v>0</v>
      </c>
      <c r="T186" s="201">
        <v>0</v>
      </c>
      <c r="U186" s="201">
        <v>0</v>
      </c>
      <c r="V186" s="42"/>
      <c r="W186" s="42"/>
      <c r="X186" s="42"/>
      <c r="Y186" s="42"/>
      <c r="Z186" s="42"/>
    </row>
    <row r="187" spans="2:26" x14ac:dyDescent="0.25">
      <c r="B187" s="306"/>
      <c r="C187" s="307"/>
      <c r="D187" s="55" t="s">
        <v>74</v>
      </c>
      <c r="E187" s="309"/>
      <c r="F187" s="200"/>
      <c r="G187" s="206">
        <v>0</v>
      </c>
      <c r="H187" s="206">
        <v>0</v>
      </c>
      <c r="I187" s="208">
        <v>0</v>
      </c>
      <c r="J187" s="200"/>
      <c r="K187" s="206">
        <v>0</v>
      </c>
      <c r="L187" s="201">
        <v>0</v>
      </c>
      <c r="M187" s="201">
        <v>0</v>
      </c>
      <c r="N187" s="200"/>
      <c r="O187" s="201">
        <v>0</v>
      </c>
      <c r="P187" s="201">
        <v>0</v>
      </c>
      <c r="Q187" s="201">
        <v>0</v>
      </c>
      <c r="R187" s="200"/>
      <c r="S187" s="201">
        <v>0</v>
      </c>
      <c r="T187" s="201">
        <v>0</v>
      </c>
      <c r="U187" s="201">
        <v>0</v>
      </c>
      <c r="V187" s="42"/>
      <c r="W187" s="42"/>
      <c r="X187" s="42"/>
      <c r="Y187" s="42"/>
      <c r="Z187" s="42"/>
    </row>
    <row r="188" spans="2:26" x14ac:dyDescent="0.25">
      <c r="B188" s="306">
        <v>89</v>
      </c>
      <c r="C188" s="307" t="s">
        <v>52</v>
      </c>
      <c r="D188" s="55" t="s">
        <v>73</v>
      </c>
      <c r="E188" s="309">
        <v>819200</v>
      </c>
      <c r="F188" s="200"/>
      <c r="G188" s="206">
        <v>0</v>
      </c>
      <c r="H188" s="206">
        <v>0</v>
      </c>
      <c r="I188" s="208">
        <v>0</v>
      </c>
      <c r="J188" s="200"/>
      <c r="K188" s="206">
        <v>0</v>
      </c>
      <c r="L188" s="201">
        <v>0</v>
      </c>
      <c r="M188" s="201">
        <v>0</v>
      </c>
      <c r="N188" s="200"/>
      <c r="O188" s="201">
        <v>0</v>
      </c>
      <c r="P188" s="201">
        <v>0</v>
      </c>
      <c r="Q188" s="201">
        <v>0</v>
      </c>
      <c r="R188" s="200"/>
      <c r="S188" s="201">
        <v>0</v>
      </c>
      <c r="T188" s="201">
        <v>0</v>
      </c>
      <c r="U188" s="201">
        <v>0</v>
      </c>
      <c r="V188" s="42"/>
      <c r="W188" s="42"/>
      <c r="X188" s="42"/>
      <c r="Y188" s="42"/>
      <c r="Z188" s="42"/>
    </row>
    <row r="189" spans="2:26" x14ac:dyDescent="0.25">
      <c r="B189" s="306"/>
      <c r="C189" s="307"/>
      <c r="D189" s="55" t="s">
        <v>74</v>
      </c>
      <c r="E189" s="309"/>
      <c r="F189" s="200"/>
      <c r="G189" s="206">
        <v>0</v>
      </c>
      <c r="H189" s="206">
        <v>0</v>
      </c>
      <c r="I189" s="208">
        <v>0</v>
      </c>
      <c r="J189" s="200"/>
      <c r="K189" s="206">
        <v>0</v>
      </c>
      <c r="L189" s="201">
        <v>0</v>
      </c>
      <c r="M189" s="201">
        <v>0</v>
      </c>
      <c r="N189" s="200"/>
      <c r="O189" s="201">
        <v>0</v>
      </c>
      <c r="P189" s="201">
        <v>0</v>
      </c>
      <c r="Q189" s="201">
        <v>0</v>
      </c>
      <c r="R189" s="200"/>
      <c r="S189" s="201">
        <v>0</v>
      </c>
      <c r="T189" s="201">
        <v>0</v>
      </c>
      <c r="U189" s="201">
        <v>0</v>
      </c>
      <c r="V189" s="42"/>
      <c r="W189" s="42"/>
      <c r="X189" s="42"/>
      <c r="Y189" s="42"/>
      <c r="Z189" s="42"/>
    </row>
    <row r="190" spans="2:26" x14ac:dyDescent="0.25">
      <c r="B190" s="306">
        <v>90</v>
      </c>
      <c r="C190" s="307" t="s">
        <v>147</v>
      </c>
      <c r="D190" s="55" t="s">
        <v>73</v>
      </c>
      <c r="E190" s="309">
        <v>6144</v>
      </c>
      <c r="F190" s="200"/>
      <c r="G190" s="206">
        <v>0</v>
      </c>
      <c r="H190" s="206">
        <v>0</v>
      </c>
      <c r="I190" s="208">
        <v>0</v>
      </c>
      <c r="J190" s="200"/>
      <c r="K190" s="206">
        <v>0</v>
      </c>
      <c r="L190" s="201">
        <v>0</v>
      </c>
      <c r="M190" s="201">
        <v>0</v>
      </c>
      <c r="N190" s="200"/>
      <c r="O190" s="201">
        <v>0</v>
      </c>
      <c r="P190" s="201">
        <v>0</v>
      </c>
      <c r="Q190" s="201">
        <v>0</v>
      </c>
      <c r="R190" s="200"/>
      <c r="S190" s="201">
        <v>0</v>
      </c>
      <c r="T190" s="201">
        <v>0</v>
      </c>
      <c r="U190" s="201">
        <v>0</v>
      </c>
      <c r="V190" s="42"/>
      <c r="W190" s="42"/>
      <c r="X190" s="42"/>
      <c r="Y190" s="42"/>
      <c r="Z190" s="42"/>
    </row>
    <row r="191" spans="2:26" x14ac:dyDescent="0.25">
      <c r="B191" s="306"/>
      <c r="C191" s="307"/>
      <c r="D191" s="55" t="s">
        <v>74</v>
      </c>
      <c r="E191" s="309"/>
      <c r="F191" s="200"/>
      <c r="G191" s="206">
        <v>0</v>
      </c>
      <c r="H191" s="206">
        <v>0</v>
      </c>
      <c r="I191" s="208">
        <v>0</v>
      </c>
      <c r="J191" s="200"/>
      <c r="K191" s="206">
        <v>0</v>
      </c>
      <c r="L191" s="201">
        <v>0</v>
      </c>
      <c r="M191" s="201">
        <v>0</v>
      </c>
      <c r="N191" s="200"/>
      <c r="O191" s="201">
        <v>0</v>
      </c>
      <c r="P191" s="201">
        <v>0</v>
      </c>
      <c r="Q191" s="201">
        <v>0</v>
      </c>
      <c r="R191" s="200"/>
      <c r="S191" s="201">
        <v>0</v>
      </c>
      <c r="T191" s="201">
        <v>0</v>
      </c>
      <c r="U191" s="201">
        <v>0</v>
      </c>
      <c r="V191" s="42"/>
      <c r="W191" s="42"/>
      <c r="X191" s="42"/>
      <c r="Y191" s="42"/>
      <c r="Z191" s="42"/>
    </row>
    <row r="192" spans="2:26" x14ac:dyDescent="0.25">
      <c r="B192" s="306">
        <v>91</v>
      </c>
      <c r="C192" s="307" t="s">
        <v>148</v>
      </c>
      <c r="D192" s="55" t="s">
        <v>73</v>
      </c>
      <c r="E192" s="309">
        <v>6144</v>
      </c>
      <c r="F192" s="200"/>
      <c r="G192" s="206">
        <v>0</v>
      </c>
      <c r="H192" s="206">
        <v>0</v>
      </c>
      <c r="I192" s="208">
        <v>0</v>
      </c>
      <c r="J192" s="200"/>
      <c r="K192" s="206">
        <v>0</v>
      </c>
      <c r="L192" s="201">
        <v>0</v>
      </c>
      <c r="M192" s="201">
        <v>0</v>
      </c>
      <c r="N192" s="200"/>
      <c r="O192" s="201">
        <v>0</v>
      </c>
      <c r="P192" s="201">
        <v>0</v>
      </c>
      <c r="Q192" s="201">
        <v>0</v>
      </c>
      <c r="R192" s="200"/>
      <c r="S192" s="201">
        <v>0</v>
      </c>
      <c r="T192" s="201">
        <v>0</v>
      </c>
      <c r="U192" s="201">
        <v>0</v>
      </c>
      <c r="V192" s="42"/>
      <c r="W192" s="42"/>
      <c r="X192" s="42"/>
      <c r="Y192" s="42"/>
      <c r="Z192" s="42"/>
    </row>
    <row r="193" spans="2:26" x14ac:dyDescent="0.25">
      <c r="B193" s="306"/>
      <c r="C193" s="307"/>
      <c r="D193" s="55" t="s">
        <v>74</v>
      </c>
      <c r="E193" s="309"/>
      <c r="F193" s="200"/>
      <c r="G193" s="206">
        <v>0</v>
      </c>
      <c r="H193" s="206">
        <v>0</v>
      </c>
      <c r="I193" s="208">
        <v>0</v>
      </c>
      <c r="J193" s="200"/>
      <c r="K193" s="206">
        <v>0</v>
      </c>
      <c r="L193" s="201">
        <v>0</v>
      </c>
      <c r="M193" s="201">
        <v>0</v>
      </c>
      <c r="N193" s="200"/>
      <c r="O193" s="201">
        <v>0</v>
      </c>
      <c r="P193" s="201">
        <v>0</v>
      </c>
      <c r="Q193" s="201">
        <v>0</v>
      </c>
      <c r="R193" s="200"/>
      <c r="S193" s="201">
        <v>0</v>
      </c>
      <c r="T193" s="201">
        <v>0</v>
      </c>
      <c r="U193" s="201">
        <v>0</v>
      </c>
      <c r="V193" s="42"/>
      <c r="W193" s="42"/>
      <c r="X193" s="42"/>
      <c r="Y193" s="42"/>
      <c r="Z193" s="42"/>
    </row>
    <row r="194" spans="2:26" x14ac:dyDescent="0.25">
      <c r="B194" s="306">
        <v>92</v>
      </c>
      <c r="C194" s="307" t="s">
        <v>149</v>
      </c>
      <c r="D194" s="55" t="s">
        <v>73</v>
      </c>
      <c r="E194" s="309">
        <v>10240</v>
      </c>
      <c r="F194" s="200"/>
      <c r="G194" s="206">
        <v>0</v>
      </c>
      <c r="H194" s="206">
        <v>0</v>
      </c>
      <c r="I194" s="208">
        <v>0</v>
      </c>
      <c r="J194" s="200"/>
      <c r="K194" s="206">
        <v>0</v>
      </c>
      <c r="L194" s="201">
        <v>0</v>
      </c>
      <c r="M194" s="201">
        <v>0</v>
      </c>
      <c r="N194" s="200"/>
      <c r="O194" s="201">
        <v>0</v>
      </c>
      <c r="P194" s="201">
        <v>0</v>
      </c>
      <c r="Q194" s="201">
        <v>0</v>
      </c>
      <c r="R194" s="200"/>
      <c r="S194" s="201">
        <v>0</v>
      </c>
      <c r="T194" s="201">
        <v>0</v>
      </c>
      <c r="U194" s="201">
        <v>0</v>
      </c>
      <c r="V194" s="42"/>
      <c r="W194" s="42"/>
      <c r="X194" s="42"/>
      <c r="Y194" s="42"/>
      <c r="Z194" s="42"/>
    </row>
    <row r="195" spans="2:26" x14ac:dyDescent="0.25">
      <c r="B195" s="306"/>
      <c r="C195" s="307"/>
      <c r="D195" s="55" t="s">
        <v>74</v>
      </c>
      <c r="E195" s="309"/>
      <c r="F195" s="200"/>
      <c r="G195" s="206">
        <v>0</v>
      </c>
      <c r="H195" s="206">
        <v>0</v>
      </c>
      <c r="I195" s="208">
        <v>0</v>
      </c>
      <c r="J195" s="200"/>
      <c r="K195" s="206">
        <v>0</v>
      </c>
      <c r="L195" s="201">
        <v>0</v>
      </c>
      <c r="M195" s="201">
        <v>0</v>
      </c>
      <c r="N195" s="200"/>
      <c r="O195" s="201">
        <v>0</v>
      </c>
      <c r="P195" s="201">
        <v>0</v>
      </c>
      <c r="Q195" s="201">
        <v>0</v>
      </c>
      <c r="R195" s="200"/>
      <c r="S195" s="201">
        <v>0</v>
      </c>
      <c r="T195" s="201">
        <v>0</v>
      </c>
      <c r="U195" s="201">
        <v>0</v>
      </c>
      <c r="V195" s="42"/>
      <c r="W195" s="42"/>
      <c r="X195" s="42"/>
      <c r="Y195" s="42"/>
      <c r="Z195" s="42"/>
    </row>
    <row r="196" spans="2:26" x14ac:dyDescent="0.25">
      <c r="B196" s="306">
        <v>93</v>
      </c>
      <c r="C196" s="307" t="s">
        <v>150</v>
      </c>
      <c r="D196" s="55" t="s">
        <v>73</v>
      </c>
      <c r="E196" s="309">
        <v>204800</v>
      </c>
      <c r="F196" s="200"/>
      <c r="G196" s="206">
        <v>0</v>
      </c>
      <c r="H196" s="206">
        <v>0</v>
      </c>
      <c r="I196" s="208">
        <v>0</v>
      </c>
      <c r="J196" s="200"/>
      <c r="K196" s="206">
        <v>0</v>
      </c>
      <c r="L196" s="201">
        <v>0</v>
      </c>
      <c r="M196" s="201">
        <v>0</v>
      </c>
      <c r="N196" s="200"/>
      <c r="O196" s="201">
        <v>0</v>
      </c>
      <c r="P196" s="201">
        <v>0</v>
      </c>
      <c r="Q196" s="201">
        <v>0</v>
      </c>
      <c r="R196" s="200"/>
      <c r="S196" s="201">
        <v>0</v>
      </c>
      <c r="T196" s="201">
        <v>0</v>
      </c>
      <c r="U196" s="201">
        <v>0</v>
      </c>
      <c r="V196" s="42"/>
      <c r="W196" s="42"/>
      <c r="X196" s="42"/>
      <c r="Y196" s="42"/>
      <c r="Z196" s="42"/>
    </row>
    <row r="197" spans="2:26" x14ac:dyDescent="0.25">
      <c r="B197" s="306"/>
      <c r="C197" s="307"/>
      <c r="D197" s="55" t="s">
        <v>74</v>
      </c>
      <c r="E197" s="309"/>
      <c r="F197" s="200"/>
      <c r="G197" s="206">
        <v>0</v>
      </c>
      <c r="H197" s="206">
        <v>0</v>
      </c>
      <c r="I197" s="208">
        <v>0</v>
      </c>
      <c r="J197" s="200"/>
      <c r="K197" s="206">
        <v>0</v>
      </c>
      <c r="L197" s="201">
        <v>0</v>
      </c>
      <c r="M197" s="201">
        <v>0</v>
      </c>
      <c r="N197" s="200"/>
      <c r="O197" s="201">
        <v>0</v>
      </c>
      <c r="P197" s="201">
        <v>0</v>
      </c>
      <c r="Q197" s="201">
        <v>0</v>
      </c>
      <c r="R197" s="200"/>
      <c r="S197" s="201">
        <v>0</v>
      </c>
      <c r="T197" s="201">
        <v>0</v>
      </c>
      <c r="U197" s="201">
        <v>0</v>
      </c>
      <c r="V197" s="42"/>
      <c r="W197" s="42"/>
      <c r="X197" s="42"/>
      <c r="Y197" s="42"/>
      <c r="Z197" s="42"/>
    </row>
    <row r="198" spans="2:26" x14ac:dyDescent="0.25">
      <c r="B198" s="306">
        <v>94</v>
      </c>
      <c r="C198" s="307" t="s">
        <v>427</v>
      </c>
      <c r="D198" s="55" t="s">
        <v>73</v>
      </c>
      <c r="E198" s="309">
        <v>30720</v>
      </c>
      <c r="F198" s="200"/>
      <c r="G198" s="206">
        <v>0</v>
      </c>
      <c r="H198" s="206">
        <v>0</v>
      </c>
      <c r="I198" s="208">
        <v>0</v>
      </c>
      <c r="J198" s="200"/>
      <c r="K198" s="206">
        <v>0</v>
      </c>
      <c r="L198" s="201">
        <v>0</v>
      </c>
      <c r="M198" s="201">
        <v>0</v>
      </c>
      <c r="N198" s="200"/>
      <c r="O198" s="201">
        <v>0</v>
      </c>
      <c r="P198" s="201">
        <v>0</v>
      </c>
      <c r="Q198" s="201">
        <v>0</v>
      </c>
      <c r="R198" s="200"/>
      <c r="S198" s="201">
        <v>0</v>
      </c>
      <c r="T198" s="201">
        <v>0</v>
      </c>
      <c r="U198" s="201">
        <v>0</v>
      </c>
      <c r="V198" s="42"/>
      <c r="W198" s="42"/>
      <c r="X198" s="42"/>
      <c r="Y198" s="42"/>
      <c r="Z198" s="42"/>
    </row>
    <row r="199" spans="2:26" x14ac:dyDescent="0.25">
      <c r="B199" s="306"/>
      <c r="C199" s="307"/>
      <c r="D199" s="55" t="s">
        <v>74</v>
      </c>
      <c r="E199" s="309"/>
      <c r="F199" s="200"/>
      <c r="G199" s="206">
        <v>0</v>
      </c>
      <c r="H199" s="206">
        <v>0</v>
      </c>
      <c r="I199" s="208">
        <v>0</v>
      </c>
      <c r="J199" s="200"/>
      <c r="K199" s="206">
        <v>0</v>
      </c>
      <c r="L199" s="201">
        <v>0</v>
      </c>
      <c r="M199" s="201">
        <v>0</v>
      </c>
      <c r="N199" s="200"/>
      <c r="O199" s="201">
        <v>0</v>
      </c>
      <c r="P199" s="201">
        <v>0</v>
      </c>
      <c r="Q199" s="201">
        <v>0</v>
      </c>
      <c r="R199" s="200"/>
      <c r="S199" s="201">
        <v>0</v>
      </c>
      <c r="T199" s="201">
        <v>0</v>
      </c>
      <c r="U199" s="201">
        <v>0</v>
      </c>
      <c r="V199" s="42"/>
      <c r="W199" s="42"/>
      <c r="X199" s="42"/>
      <c r="Y199" s="42"/>
      <c r="Z199" s="42"/>
    </row>
    <row r="200" spans="2:26" x14ac:dyDescent="0.25">
      <c r="B200" s="306">
        <v>95</v>
      </c>
      <c r="C200" s="307" t="s">
        <v>151</v>
      </c>
      <c r="D200" s="55" t="s">
        <v>73</v>
      </c>
      <c r="E200" s="309">
        <v>204800</v>
      </c>
      <c r="F200" s="200"/>
      <c r="G200" s="206">
        <v>0</v>
      </c>
      <c r="H200" s="206">
        <v>0</v>
      </c>
      <c r="I200" s="208">
        <v>0</v>
      </c>
      <c r="J200" s="200"/>
      <c r="K200" s="206">
        <v>0</v>
      </c>
      <c r="L200" s="201">
        <v>0</v>
      </c>
      <c r="M200" s="201">
        <v>0</v>
      </c>
      <c r="N200" s="200"/>
      <c r="O200" s="201">
        <v>0</v>
      </c>
      <c r="P200" s="201">
        <v>0</v>
      </c>
      <c r="Q200" s="201">
        <v>0</v>
      </c>
      <c r="R200" s="200"/>
      <c r="S200" s="201">
        <v>0</v>
      </c>
      <c r="T200" s="201">
        <v>0</v>
      </c>
      <c r="U200" s="201">
        <v>0</v>
      </c>
      <c r="V200" s="42"/>
      <c r="W200" s="42"/>
      <c r="X200" s="42"/>
      <c r="Y200" s="42"/>
      <c r="Z200" s="42"/>
    </row>
    <row r="201" spans="2:26" x14ac:dyDescent="0.25">
      <c r="B201" s="306"/>
      <c r="C201" s="307"/>
      <c r="D201" s="55" t="s">
        <v>74</v>
      </c>
      <c r="E201" s="309"/>
      <c r="F201" s="200"/>
      <c r="G201" s="206">
        <v>0</v>
      </c>
      <c r="H201" s="206">
        <v>0</v>
      </c>
      <c r="I201" s="208">
        <v>0</v>
      </c>
      <c r="J201" s="200"/>
      <c r="K201" s="206">
        <v>0</v>
      </c>
      <c r="L201" s="201">
        <v>0</v>
      </c>
      <c r="M201" s="201">
        <v>0</v>
      </c>
      <c r="N201" s="200"/>
      <c r="O201" s="201">
        <v>0</v>
      </c>
      <c r="P201" s="201">
        <v>0</v>
      </c>
      <c r="Q201" s="201">
        <v>0</v>
      </c>
      <c r="R201" s="200"/>
      <c r="S201" s="201">
        <v>0</v>
      </c>
      <c r="T201" s="201">
        <v>0</v>
      </c>
      <c r="U201" s="201">
        <v>0</v>
      </c>
      <c r="V201" s="42"/>
      <c r="W201" s="42"/>
      <c r="X201" s="42"/>
      <c r="Y201" s="42"/>
      <c r="Z201" s="42"/>
    </row>
    <row r="202" spans="2:26" x14ac:dyDescent="0.25">
      <c r="B202" s="306">
        <v>96</v>
      </c>
      <c r="C202" s="307" t="s">
        <v>152</v>
      </c>
      <c r="D202" s="55" t="s">
        <v>73</v>
      </c>
      <c r="E202" s="309"/>
      <c r="F202" s="200"/>
      <c r="G202" s="206">
        <v>0</v>
      </c>
      <c r="H202" s="206">
        <v>0</v>
      </c>
      <c r="I202" s="208">
        <v>0</v>
      </c>
      <c r="J202" s="200"/>
      <c r="K202" s="206">
        <v>0</v>
      </c>
      <c r="L202" s="201">
        <v>0</v>
      </c>
      <c r="M202" s="201">
        <v>0</v>
      </c>
      <c r="N202" s="200"/>
      <c r="O202" s="201">
        <v>0</v>
      </c>
      <c r="P202" s="201">
        <v>0</v>
      </c>
      <c r="Q202" s="201">
        <v>0</v>
      </c>
      <c r="R202" s="200"/>
      <c r="S202" s="201">
        <v>0</v>
      </c>
      <c r="T202" s="201">
        <v>0</v>
      </c>
      <c r="U202" s="201">
        <v>0</v>
      </c>
      <c r="V202" s="42"/>
      <c r="W202" s="42"/>
      <c r="X202" s="42"/>
      <c r="Y202" s="42"/>
      <c r="Z202" s="42"/>
    </row>
    <row r="203" spans="2:26" x14ac:dyDescent="0.25">
      <c r="B203" s="306"/>
      <c r="C203" s="307"/>
      <c r="D203" s="55" t="s">
        <v>74</v>
      </c>
      <c r="E203" s="309"/>
      <c r="F203" s="200"/>
      <c r="G203" s="206">
        <v>0</v>
      </c>
      <c r="H203" s="206">
        <v>0</v>
      </c>
      <c r="I203" s="208">
        <v>0</v>
      </c>
      <c r="J203" s="200"/>
      <c r="K203" s="206">
        <v>0</v>
      </c>
      <c r="L203" s="201">
        <v>0</v>
      </c>
      <c r="M203" s="201">
        <v>0</v>
      </c>
      <c r="N203" s="200"/>
      <c r="O203" s="201">
        <v>0</v>
      </c>
      <c r="P203" s="201">
        <v>0</v>
      </c>
      <c r="Q203" s="201">
        <v>0</v>
      </c>
      <c r="R203" s="200"/>
      <c r="S203" s="201">
        <v>0</v>
      </c>
      <c r="T203" s="201">
        <v>0</v>
      </c>
      <c r="U203" s="201">
        <v>0</v>
      </c>
      <c r="V203" s="42"/>
      <c r="W203" s="42"/>
      <c r="X203" s="42"/>
      <c r="Y203" s="42"/>
      <c r="Z203" s="42"/>
    </row>
    <row r="204" spans="2:26" x14ac:dyDescent="0.25">
      <c r="B204" s="306">
        <v>97</v>
      </c>
      <c r="C204" s="307" t="s">
        <v>153</v>
      </c>
      <c r="D204" s="55" t="s">
        <v>73</v>
      </c>
      <c r="E204" s="309">
        <v>9216</v>
      </c>
      <c r="F204" s="200"/>
      <c r="G204" s="206">
        <v>0</v>
      </c>
      <c r="H204" s="206">
        <v>0</v>
      </c>
      <c r="I204" s="208">
        <v>0</v>
      </c>
      <c r="J204" s="200"/>
      <c r="K204" s="206">
        <v>0</v>
      </c>
      <c r="L204" s="201">
        <v>0</v>
      </c>
      <c r="M204" s="201">
        <v>0</v>
      </c>
      <c r="N204" s="200"/>
      <c r="O204" s="201">
        <v>0</v>
      </c>
      <c r="P204" s="201">
        <v>0</v>
      </c>
      <c r="Q204" s="201">
        <v>0</v>
      </c>
      <c r="R204" s="200"/>
      <c r="S204" s="201">
        <v>0</v>
      </c>
      <c r="T204" s="201">
        <v>0</v>
      </c>
      <c r="U204" s="201">
        <v>0</v>
      </c>
      <c r="V204" s="42"/>
      <c r="W204" s="42"/>
      <c r="X204" s="42"/>
      <c r="Y204" s="42"/>
      <c r="Z204" s="42"/>
    </row>
    <row r="205" spans="2:26" x14ac:dyDescent="0.25">
      <c r="B205" s="306"/>
      <c r="C205" s="307"/>
      <c r="D205" s="55" t="s">
        <v>74</v>
      </c>
      <c r="E205" s="309"/>
      <c r="F205" s="200"/>
      <c r="G205" s="206">
        <v>0</v>
      </c>
      <c r="H205" s="206">
        <v>0</v>
      </c>
      <c r="I205" s="208">
        <v>0</v>
      </c>
      <c r="J205" s="200"/>
      <c r="K205" s="206">
        <v>0</v>
      </c>
      <c r="L205" s="201">
        <v>0</v>
      </c>
      <c r="M205" s="201">
        <v>0</v>
      </c>
      <c r="N205" s="200"/>
      <c r="O205" s="201">
        <v>0</v>
      </c>
      <c r="P205" s="201">
        <v>0</v>
      </c>
      <c r="Q205" s="201">
        <v>0</v>
      </c>
      <c r="R205" s="200"/>
      <c r="S205" s="201">
        <v>0</v>
      </c>
      <c r="T205" s="201">
        <v>0</v>
      </c>
      <c r="U205" s="201">
        <v>0</v>
      </c>
      <c r="V205" s="42"/>
      <c r="W205" s="42"/>
      <c r="X205" s="42"/>
      <c r="Y205" s="42"/>
      <c r="Z205" s="42"/>
    </row>
    <row r="206" spans="2:26" x14ac:dyDescent="0.25">
      <c r="B206" s="306">
        <v>98</v>
      </c>
      <c r="C206" s="307" t="s">
        <v>154</v>
      </c>
      <c r="D206" s="55" t="s">
        <v>73</v>
      </c>
      <c r="E206" s="309">
        <v>6144</v>
      </c>
      <c r="F206" s="200"/>
      <c r="G206" s="206">
        <v>0</v>
      </c>
      <c r="H206" s="206">
        <v>0</v>
      </c>
      <c r="I206" s="208">
        <v>0</v>
      </c>
      <c r="J206" s="200"/>
      <c r="K206" s="206">
        <v>0</v>
      </c>
      <c r="L206" s="201">
        <v>0</v>
      </c>
      <c r="M206" s="201">
        <v>0</v>
      </c>
      <c r="N206" s="200"/>
      <c r="O206" s="201">
        <v>0</v>
      </c>
      <c r="P206" s="201">
        <v>0</v>
      </c>
      <c r="Q206" s="201">
        <v>0</v>
      </c>
      <c r="R206" s="200"/>
      <c r="S206" s="201">
        <v>0</v>
      </c>
      <c r="T206" s="201">
        <v>0</v>
      </c>
      <c r="U206" s="201">
        <v>0</v>
      </c>
      <c r="V206" s="42"/>
      <c r="W206" s="42"/>
      <c r="X206" s="42"/>
      <c r="Y206" s="42"/>
      <c r="Z206" s="42"/>
    </row>
    <row r="207" spans="2:26" x14ac:dyDescent="0.25">
      <c r="B207" s="306"/>
      <c r="C207" s="307"/>
      <c r="D207" s="55" t="s">
        <v>74</v>
      </c>
      <c r="E207" s="309"/>
      <c r="F207" s="200"/>
      <c r="G207" s="206">
        <v>0</v>
      </c>
      <c r="H207" s="206">
        <v>0</v>
      </c>
      <c r="I207" s="208">
        <v>0</v>
      </c>
      <c r="J207" s="200"/>
      <c r="K207" s="206">
        <v>0</v>
      </c>
      <c r="L207" s="201">
        <v>0</v>
      </c>
      <c r="M207" s="201">
        <v>0</v>
      </c>
      <c r="N207" s="200"/>
      <c r="O207" s="201">
        <v>0</v>
      </c>
      <c r="P207" s="201">
        <v>0</v>
      </c>
      <c r="Q207" s="201">
        <v>0</v>
      </c>
      <c r="R207" s="200"/>
      <c r="S207" s="201">
        <v>0</v>
      </c>
      <c r="T207" s="201">
        <v>0</v>
      </c>
      <c r="U207" s="201">
        <v>0</v>
      </c>
      <c r="V207" s="42"/>
      <c r="W207" s="42"/>
      <c r="X207" s="42"/>
      <c r="Y207" s="42"/>
      <c r="Z207" s="42"/>
    </row>
    <row r="208" spans="2:26" x14ac:dyDescent="0.25">
      <c r="B208" s="306">
        <v>99</v>
      </c>
      <c r="C208" s="307" t="s">
        <v>155</v>
      </c>
      <c r="D208" s="55" t="s">
        <v>73</v>
      </c>
      <c r="E208" s="309">
        <v>6144</v>
      </c>
      <c r="F208" s="200"/>
      <c r="G208" s="206">
        <v>0</v>
      </c>
      <c r="H208" s="206">
        <v>0</v>
      </c>
      <c r="I208" s="208">
        <v>0</v>
      </c>
      <c r="J208" s="200"/>
      <c r="K208" s="206">
        <v>0</v>
      </c>
      <c r="L208" s="201">
        <v>0</v>
      </c>
      <c r="M208" s="201">
        <v>0</v>
      </c>
      <c r="N208" s="200"/>
      <c r="O208" s="201">
        <v>0</v>
      </c>
      <c r="P208" s="201">
        <v>0</v>
      </c>
      <c r="Q208" s="201">
        <v>0</v>
      </c>
      <c r="R208" s="200"/>
      <c r="S208" s="201">
        <v>0</v>
      </c>
      <c r="T208" s="201">
        <v>0</v>
      </c>
      <c r="U208" s="201">
        <v>0</v>
      </c>
      <c r="V208" s="42"/>
      <c r="W208" s="42"/>
      <c r="X208" s="42"/>
      <c r="Y208" s="42"/>
      <c r="Z208" s="42"/>
    </row>
    <row r="209" spans="2:26" x14ac:dyDescent="0.25">
      <c r="B209" s="306"/>
      <c r="C209" s="307"/>
      <c r="D209" s="55" t="s">
        <v>74</v>
      </c>
      <c r="E209" s="309"/>
      <c r="F209" s="200"/>
      <c r="G209" s="206">
        <v>0</v>
      </c>
      <c r="H209" s="206">
        <v>0</v>
      </c>
      <c r="I209" s="208">
        <v>0</v>
      </c>
      <c r="J209" s="200"/>
      <c r="K209" s="206">
        <v>0</v>
      </c>
      <c r="L209" s="201">
        <v>0</v>
      </c>
      <c r="M209" s="201">
        <v>0</v>
      </c>
      <c r="N209" s="200"/>
      <c r="O209" s="201">
        <v>0</v>
      </c>
      <c r="P209" s="201">
        <v>0</v>
      </c>
      <c r="Q209" s="201">
        <v>0</v>
      </c>
      <c r="R209" s="200"/>
      <c r="S209" s="201">
        <v>0</v>
      </c>
      <c r="T209" s="201">
        <v>0</v>
      </c>
      <c r="U209" s="201">
        <v>0</v>
      </c>
      <c r="V209" s="42"/>
      <c r="W209" s="42"/>
      <c r="X209" s="42"/>
      <c r="Y209" s="42"/>
      <c r="Z209" s="42"/>
    </row>
    <row r="210" spans="2:26" x14ac:dyDescent="0.25">
      <c r="B210" s="306">
        <v>100</v>
      </c>
      <c r="C210" s="307" t="s">
        <v>156</v>
      </c>
      <c r="D210" s="55" t="s">
        <v>73</v>
      </c>
      <c r="E210" s="309">
        <v>6144</v>
      </c>
      <c r="F210" s="200"/>
      <c r="G210" s="206">
        <v>0</v>
      </c>
      <c r="H210" s="206">
        <v>0</v>
      </c>
      <c r="I210" s="208">
        <v>0</v>
      </c>
      <c r="J210" s="200"/>
      <c r="K210" s="206">
        <v>0</v>
      </c>
      <c r="L210" s="201">
        <v>0</v>
      </c>
      <c r="M210" s="201">
        <v>0</v>
      </c>
      <c r="N210" s="200"/>
      <c r="O210" s="201">
        <v>0</v>
      </c>
      <c r="P210" s="201">
        <v>0</v>
      </c>
      <c r="Q210" s="201">
        <v>0</v>
      </c>
      <c r="R210" s="200"/>
      <c r="S210" s="201">
        <v>0</v>
      </c>
      <c r="T210" s="201">
        <v>0</v>
      </c>
      <c r="U210" s="201">
        <v>0</v>
      </c>
      <c r="V210" s="42"/>
      <c r="W210" s="42"/>
      <c r="X210" s="42"/>
      <c r="Y210" s="42"/>
      <c r="Z210" s="42"/>
    </row>
    <row r="211" spans="2:26" x14ac:dyDescent="0.25">
      <c r="B211" s="306"/>
      <c r="C211" s="307"/>
      <c r="D211" s="55" t="s">
        <v>74</v>
      </c>
      <c r="E211" s="309"/>
      <c r="F211" s="200"/>
      <c r="G211" s="206">
        <v>0</v>
      </c>
      <c r="H211" s="206">
        <v>0</v>
      </c>
      <c r="I211" s="208">
        <v>0</v>
      </c>
      <c r="J211" s="200"/>
      <c r="K211" s="206">
        <v>0</v>
      </c>
      <c r="L211" s="201">
        <v>0</v>
      </c>
      <c r="M211" s="201">
        <v>0</v>
      </c>
      <c r="N211" s="200"/>
      <c r="O211" s="201">
        <v>0</v>
      </c>
      <c r="P211" s="201">
        <v>0</v>
      </c>
      <c r="Q211" s="201">
        <v>0</v>
      </c>
      <c r="R211" s="200"/>
      <c r="S211" s="201">
        <v>0</v>
      </c>
      <c r="T211" s="201">
        <v>0</v>
      </c>
      <c r="U211" s="201">
        <v>0</v>
      </c>
      <c r="V211" s="42"/>
      <c r="W211" s="42"/>
      <c r="X211" s="42"/>
      <c r="Y211" s="42"/>
      <c r="Z211" s="42"/>
    </row>
    <row r="212" spans="2:26" x14ac:dyDescent="0.25">
      <c r="B212" s="306">
        <v>101</v>
      </c>
      <c r="C212" s="307" t="s">
        <v>157</v>
      </c>
      <c r="D212" s="55" t="s">
        <v>73</v>
      </c>
      <c r="E212" s="309">
        <v>6144</v>
      </c>
      <c r="F212" s="200"/>
      <c r="G212" s="206">
        <v>0</v>
      </c>
      <c r="H212" s="206">
        <v>0</v>
      </c>
      <c r="I212" s="208">
        <v>0</v>
      </c>
      <c r="J212" s="200"/>
      <c r="K212" s="206">
        <v>0</v>
      </c>
      <c r="L212" s="201">
        <v>0</v>
      </c>
      <c r="M212" s="201">
        <v>0</v>
      </c>
      <c r="N212" s="200"/>
      <c r="O212" s="201">
        <v>0</v>
      </c>
      <c r="P212" s="201">
        <v>0</v>
      </c>
      <c r="Q212" s="201">
        <v>0</v>
      </c>
      <c r="R212" s="200"/>
      <c r="S212" s="201">
        <v>0</v>
      </c>
      <c r="T212" s="201">
        <v>0</v>
      </c>
      <c r="U212" s="201">
        <v>0</v>
      </c>
      <c r="V212" s="42"/>
      <c r="W212" s="42"/>
      <c r="X212" s="42"/>
      <c r="Y212" s="42"/>
      <c r="Z212" s="42"/>
    </row>
    <row r="213" spans="2:26" x14ac:dyDescent="0.25">
      <c r="B213" s="306"/>
      <c r="C213" s="307"/>
      <c r="D213" s="55" t="s">
        <v>74</v>
      </c>
      <c r="E213" s="309"/>
      <c r="F213" s="200"/>
      <c r="G213" s="206">
        <v>0</v>
      </c>
      <c r="H213" s="206">
        <v>0</v>
      </c>
      <c r="I213" s="208">
        <v>0</v>
      </c>
      <c r="J213" s="200"/>
      <c r="K213" s="206">
        <v>0</v>
      </c>
      <c r="L213" s="201">
        <v>0</v>
      </c>
      <c r="M213" s="201">
        <v>0</v>
      </c>
      <c r="N213" s="200"/>
      <c r="O213" s="201">
        <v>0</v>
      </c>
      <c r="P213" s="201">
        <v>0</v>
      </c>
      <c r="Q213" s="201">
        <v>0</v>
      </c>
      <c r="R213" s="200"/>
      <c r="S213" s="201">
        <v>0</v>
      </c>
      <c r="T213" s="201">
        <v>0</v>
      </c>
      <c r="U213" s="201">
        <v>0</v>
      </c>
      <c r="V213" s="42"/>
      <c r="W213" s="42"/>
      <c r="X213" s="42"/>
      <c r="Y213" s="42"/>
      <c r="Z213" s="42"/>
    </row>
    <row r="214" spans="2:26" x14ac:dyDescent="0.25">
      <c r="B214" s="306">
        <v>102</v>
      </c>
      <c r="C214" s="307" t="s">
        <v>158</v>
      </c>
      <c r="D214" s="55" t="s">
        <v>73</v>
      </c>
      <c r="E214" s="308">
        <v>6144</v>
      </c>
      <c r="F214" s="203"/>
      <c r="G214" s="206">
        <v>0</v>
      </c>
      <c r="H214" s="206">
        <v>0</v>
      </c>
      <c r="I214" s="208">
        <v>0</v>
      </c>
      <c r="J214" s="203"/>
      <c r="K214" s="206">
        <v>0</v>
      </c>
      <c r="L214" s="201">
        <v>0</v>
      </c>
      <c r="M214" s="201">
        <v>0</v>
      </c>
      <c r="N214" s="203"/>
      <c r="O214" s="201">
        <v>0</v>
      </c>
      <c r="P214" s="201">
        <v>0</v>
      </c>
      <c r="Q214" s="201">
        <v>0</v>
      </c>
      <c r="R214" s="203"/>
      <c r="S214" s="201">
        <v>0</v>
      </c>
      <c r="T214" s="201">
        <v>0</v>
      </c>
      <c r="U214" s="201">
        <v>0</v>
      </c>
      <c r="V214" s="42"/>
      <c r="W214" s="42"/>
      <c r="X214" s="42"/>
      <c r="Y214" s="42"/>
      <c r="Z214" s="42"/>
    </row>
    <row r="215" spans="2:26" x14ac:dyDescent="0.25">
      <c r="B215" s="306"/>
      <c r="C215" s="307"/>
      <c r="D215" s="55" t="s">
        <v>74</v>
      </c>
      <c r="E215" s="308"/>
      <c r="F215" s="203"/>
      <c r="G215" s="206">
        <v>0</v>
      </c>
      <c r="H215" s="206">
        <v>0</v>
      </c>
      <c r="I215" s="208">
        <v>0</v>
      </c>
      <c r="J215" s="203"/>
      <c r="K215" s="206">
        <v>0</v>
      </c>
      <c r="L215" s="201">
        <v>0</v>
      </c>
      <c r="M215" s="201">
        <v>0</v>
      </c>
      <c r="N215" s="203"/>
      <c r="O215" s="201">
        <v>0</v>
      </c>
      <c r="P215" s="201">
        <v>0</v>
      </c>
      <c r="Q215" s="201">
        <v>0</v>
      </c>
      <c r="R215" s="203"/>
      <c r="S215" s="201">
        <v>0</v>
      </c>
      <c r="T215" s="201">
        <v>0</v>
      </c>
      <c r="U215" s="201">
        <v>0</v>
      </c>
      <c r="V215" s="42"/>
      <c r="W215" s="42"/>
      <c r="X215" s="42"/>
      <c r="Y215" s="42"/>
      <c r="Z215" s="42"/>
    </row>
    <row r="216" spans="2:26" x14ac:dyDescent="0.25">
      <c r="B216" s="306">
        <v>103</v>
      </c>
      <c r="C216" s="307" t="s">
        <v>429</v>
      </c>
      <c r="D216" s="55" t="s">
        <v>73</v>
      </c>
      <c r="E216" s="309">
        <v>9216</v>
      </c>
      <c r="F216" s="200"/>
      <c r="G216" s="206">
        <v>0</v>
      </c>
      <c r="H216" s="206">
        <v>0</v>
      </c>
      <c r="I216" s="208">
        <v>0</v>
      </c>
      <c r="J216" s="200"/>
      <c r="K216" s="206">
        <v>0</v>
      </c>
      <c r="L216" s="201">
        <v>0</v>
      </c>
      <c r="M216" s="201">
        <v>0</v>
      </c>
      <c r="N216" s="200"/>
      <c r="O216" s="201">
        <v>0</v>
      </c>
      <c r="P216" s="201">
        <v>0</v>
      </c>
      <c r="Q216" s="201">
        <v>0</v>
      </c>
      <c r="R216" s="200"/>
      <c r="S216" s="201">
        <v>0</v>
      </c>
      <c r="T216" s="201">
        <v>0</v>
      </c>
      <c r="U216" s="201">
        <v>0</v>
      </c>
      <c r="V216" s="42"/>
      <c r="W216" s="42"/>
      <c r="X216" s="42"/>
      <c r="Y216" s="42"/>
      <c r="Z216" s="42"/>
    </row>
    <row r="217" spans="2:26" x14ac:dyDescent="0.25">
      <c r="B217" s="306"/>
      <c r="C217" s="307"/>
      <c r="D217" s="55" t="s">
        <v>74</v>
      </c>
      <c r="E217" s="309"/>
      <c r="F217" s="200"/>
      <c r="G217" s="206">
        <v>0</v>
      </c>
      <c r="H217" s="206">
        <v>0</v>
      </c>
      <c r="I217" s="208">
        <v>0</v>
      </c>
      <c r="J217" s="200"/>
      <c r="K217" s="206">
        <v>0</v>
      </c>
      <c r="L217" s="201">
        <v>0</v>
      </c>
      <c r="M217" s="201">
        <v>0</v>
      </c>
      <c r="N217" s="200"/>
      <c r="O217" s="201">
        <v>0</v>
      </c>
      <c r="P217" s="201">
        <v>0</v>
      </c>
      <c r="Q217" s="201">
        <v>0</v>
      </c>
      <c r="R217" s="200"/>
      <c r="S217" s="201">
        <v>0</v>
      </c>
      <c r="T217" s="201">
        <v>0</v>
      </c>
      <c r="U217" s="201">
        <v>0</v>
      </c>
      <c r="V217" s="42"/>
      <c r="W217" s="42"/>
      <c r="X217" s="42"/>
      <c r="Y217" s="42"/>
      <c r="Z217" s="42"/>
    </row>
    <row r="218" spans="2:26" x14ac:dyDescent="0.25">
      <c r="B218" s="306">
        <v>104</v>
      </c>
      <c r="C218" s="307" t="s">
        <v>159</v>
      </c>
      <c r="D218" s="55" t="s">
        <v>73</v>
      </c>
      <c r="E218" s="309">
        <v>10240</v>
      </c>
      <c r="F218" s="200"/>
      <c r="G218" s="206">
        <v>0</v>
      </c>
      <c r="H218" s="206">
        <v>0</v>
      </c>
      <c r="I218" s="208">
        <v>0</v>
      </c>
      <c r="J218" s="200"/>
      <c r="K218" s="206">
        <v>0</v>
      </c>
      <c r="L218" s="201">
        <v>0</v>
      </c>
      <c r="M218" s="201">
        <v>0</v>
      </c>
      <c r="N218" s="200"/>
      <c r="O218" s="201">
        <v>0</v>
      </c>
      <c r="P218" s="201">
        <v>0</v>
      </c>
      <c r="Q218" s="201">
        <v>0</v>
      </c>
      <c r="R218" s="200"/>
      <c r="S218" s="201">
        <v>0</v>
      </c>
      <c r="T218" s="201">
        <v>0</v>
      </c>
      <c r="U218" s="201">
        <v>0</v>
      </c>
      <c r="V218" s="42"/>
      <c r="W218" s="42"/>
      <c r="X218" s="42"/>
      <c r="Y218" s="42"/>
      <c r="Z218" s="42"/>
    </row>
    <row r="219" spans="2:26" x14ac:dyDescent="0.25">
      <c r="B219" s="306"/>
      <c r="C219" s="307"/>
      <c r="D219" s="55" t="s">
        <v>74</v>
      </c>
      <c r="E219" s="309"/>
      <c r="F219" s="200"/>
      <c r="G219" s="206">
        <v>0</v>
      </c>
      <c r="H219" s="206">
        <v>0</v>
      </c>
      <c r="I219" s="208">
        <v>0</v>
      </c>
      <c r="J219" s="200"/>
      <c r="K219" s="206">
        <v>0</v>
      </c>
      <c r="L219" s="201">
        <v>0</v>
      </c>
      <c r="M219" s="201">
        <v>0</v>
      </c>
      <c r="N219" s="200"/>
      <c r="O219" s="201">
        <v>0</v>
      </c>
      <c r="P219" s="201">
        <v>0</v>
      </c>
      <c r="Q219" s="201">
        <v>0</v>
      </c>
      <c r="R219" s="200"/>
      <c r="S219" s="201">
        <v>0</v>
      </c>
      <c r="T219" s="201">
        <v>0</v>
      </c>
      <c r="U219" s="201">
        <v>0</v>
      </c>
      <c r="V219" s="42"/>
      <c r="W219" s="42"/>
      <c r="X219" s="42"/>
      <c r="Y219" s="42"/>
      <c r="Z219" s="42"/>
    </row>
    <row r="220" spans="2:26" x14ac:dyDescent="0.25">
      <c r="B220" s="306">
        <v>105</v>
      </c>
      <c r="C220" s="307" t="s">
        <v>160</v>
      </c>
      <c r="D220" s="55" t="s">
        <v>73</v>
      </c>
      <c r="E220" s="309">
        <v>9216</v>
      </c>
      <c r="F220" s="200"/>
      <c r="G220" s="206">
        <v>0</v>
      </c>
      <c r="H220" s="206">
        <v>0</v>
      </c>
      <c r="I220" s="208">
        <v>0</v>
      </c>
      <c r="J220" s="200"/>
      <c r="K220" s="206">
        <v>0</v>
      </c>
      <c r="L220" s="201">
        <v>0</v>
      </c>
      <c r="M220" s="201">
        <v>0</v>
      </c>
      <c r="N220" s="200"/>
      <c r="O220" s="201">
        <v>0</v>
      </c>
      <c r="P220" s="201">
        <v>0</v>
      </c>
      <c r="Q220" s="201">
        <v>0</v>
      </c>
      <c r="R220" s="200"/>
      <c r="S220" s="201">
        <v>0</v>
      </c>
      <c r="T220" s="201">
        <v>0</v>
      </c>
      <c r="U220" s="201">
        <v>0</v>
      </c>
      <c r="V220" s="42"/>
      <c r="W220" s="42"/>
      <c r="X220" s="42"/>
      <c r="Y220" s="42"/>
      <c r="Z220" s="42"/>
    </row>
    <row r="221" spans="2:26" x14ac:dyDescent="0.25">
      <c r="B221" s="306"/>
      <c r="C221" s="307"/>
      <c r="D221" s="55" t="s">
        <v>74</v>
      </c>
      <c r="E221" s="309"/>
      <c r="F221" s="200"/>
      <c r="G221" s="206">
        <v>0</v>
      </c>
      <c r="H221" s="206">
        <v>0</v>
      </c>
      <c r="I221" s="208">
        <v>0</v>
      </c>
      <c r="J221" s="200"/>
      <c r="K221" s="206">
        <v>0</v>
      </c>
      <c r="L221" s="201">
        <v>0</v>
      </c>
      <c r="M221" s="201">
        <v>0</v>
      </c>
      <c r="N221" s="200"/>
      <c r="O221" s="201">
        <v>0</v>
      </c>
      <c r="P221" s="201">
        <v>0</v>
      </c>
      <c r="Q221" s="201">
        <v>0</v>
      </c>
      <c r="R221" s="200"/>
      <c r="S221" s="201">
        <v>0</v>
      </c>
      <c r="T221" s="201">
        <v>0</v>
      </c>
      <c r="U221" s="201">
        <v>0</v>
      </c>
      <c r="V221" s="42"/>
      <c r="W221" s="42"/>
      <c r="X221" s="42"/>
      <c r="Y221" s="42"/>
      <c r="Z221" s="42"/>
    </row>
    <row r="222" spans="2:26" x14ac:dyDescent="0.25">
      <c r="B222" s="306">
        <v>106</v>
      </c>
      <c r="C222" s="307" t="s">
        <v>161</v>
      </c>
      <c r="D222" s="55" t="s">
        <v>73</v>
      </c>
      <c r="E222" s="309">
        <v>6144</v>
      </c>
      <c r="F222" s="200"/>
      <c r="G222" s="206">
        <v>0</v>
      </c>
      <c r="H222" s="206">
        <v>0</v>
      </c>
      <c r="I222" s="208">
        <v>0</v>
      </c>
      <c r="J222" s="200"/>
      <c r="K222" s="206">
        <v>0</v>
      </c>
      <c r="L222" s="201">
        <v>0</v>
      </c>
      <c r="M222" s="201">
        <v>0</v>
      </c>
      <c r="N222" s="200"/>
      <c r="O222" s="201">
        <v>0</v>
      </c>
      <c r="P222" s="201">
        <v>0</v>
      </c>
      <c r="Q222" s="201">
        <v>0</v>
      </c>
      <c r="R222" s="200"/>
      <c r="S222" s="201">
        <v>0</v>
      </c>
      <c r="T222" s="201">
        <v>0</v>
      </c>
      <c r="U222" s="201">
        <v>0</v>
      </c>
      <c r="V222" s="42"/>
      <c r="W222" s="42"/>
      <c r="X222" s="42"/>
      <c r="Y222" s="42"/>
      <c r="Z222" s="42"/>
    </row>
    <row r="223" spans="2:26" x14ac:dyDescent="0.25">
      <c r="B223" s="306"/>
      <c r="C223" s="307"/>
      <c r="D223" s="55" t="s">
        <v>74</v>
      </c>
      <c r="E223" s="309"/>
      <c r="F223" s="200"/>
      <c r="G223" s="206">
        <v>0</v>
      </c>
      <c r="H223" s="206">
        <v>0</v>
      </c>
      <c r="I223" s="208">
        <v>0</v>
      </c>
      <c r="J223" s="200"/>
      <c r="K223" s="206">
        <v>0</v>
      </c>
      <c r="L223" s="201">
        <v>0</v>
      </c>
      <c r="M223" s="201">
        <v>0</v>
      </c>
      <c r="N223" s="200"/>
      <c r="O223" s="201">
        <v>0</v>
      </c>
      <c r="P223" s="201">
        <v>0</v>
      </c>
      <c r="Q223" s="201">
        <v>0</v>
      </c>
      <c r="R223" s="200"/>
      <c r="S223" s="201">
        <v>0</v>
      </c>
      <c r="T223" s="201">
        <v>0</v>
      </c>
      <c r="U223" s="201">
        <v>0</v>
      </c>
      <c r="V223" s="42"/>
      <c r="W223" s="42"/>
      <c r="X223" s="42"/>
      <c r="Y223" s="42"/>
      <c r="Z223" s="42"/>
    </row>
    <row r="224" spans="2:26" x14ac:dyDescent="0.25">
      <c r="B224" s="306">
        <v>107</v>
      </c>
      <c r="C224" s="307" t="s">
        <v>162</v>
      </c>
      <c r="D224" s="55" t="s">
        <v>73</v>
      </c>
      <c r="E224" s="309">
        <v>8192</v>
      </c>
      <c r="F224" s="200"/>
      <c r="G224" s="206">
        <v>0</v>
      </c>
      <c r="H224" s="206">
        <v>0</v>
      </c>
      <c r="I224" s="208">
        <v>0</v>
      </c>
      <c r="J224" s="200"/>
      <c r="K224" s="206">
        <v>0</v>
      </c>
      <c r="L224" s="201">
        <v>0</v>
      </c>
      <c r="M224" s="201">
        <v>0</v>
      </c>
      <c r="N224" s="200"/>
      <c r="O224" s="201">
        <v>0</v>
      </c>
      <c r="P224" s="201">
        <v>0</v>
      </c>
      <c r="Q224" s="201">
        <v>0</v>
      </c>
      <c r="R224" s="200"/>
      <c r="S224" s="201">
        <v>0</v>
      </c>
      <c r="T224" s="201">
        <v>0</v>
      </c>
      <c r="U224" s="201">
        <v>0</v>
      </c>
      <c r="V224" s="42"/>
      <c r="W224" s="42"/>
      <c r="X224" s="42"/>
      <c r="Y224" s="42"/>
      <c r="Z224" s="42"/>
    </row>
    <row r="225" spans="2:26" x14ac:dyDescent="0.25">
      <c r="B225" s="306"/>
      <c r="C225" s="307"/>
      <c r="D225" s="55" t="s">
        <v>74</v>
      </c>
      <c r="E225" s="309"/>
      <c r="F225" s="200"/>
      <c r="G225" s="206">
        <v>0</v>
      </c>
      <c r="H225" s="206">
        <v>0</v>
      </c>
      <c r="I225" s="208">
        <v>0</v>
      </c>
      <c r="J225" s="200"/>
      <c r="K225" s="206">
        <v>0</v>
      </c>
      <c r="L225" s="201">
        <v>0</v>
      </c>
      <c r="M225" s="201">
        <v>0</v>
      </c>
      <c r="N225" s="200"/>
      <c r="O225" s="201">
        <v>0</v>
      </c>
      <c r="P225" s="201">
        <v>0</v>
      </c>
      <c r="Q225" s="201">
        <v>0</v>
      </c>
      <c r="R225" s="200"/>
      <c r="S225" s="201">
        <v>0</v>
      </c>
      <c r="T225" s="201">
        <v>0</v>
      </c>
      <c r="U225" s="201">
        <v>0</v>
      </c>
      <c r="V225" s="42"/>
      <c r="W225" s="42"/>
      <c r="X225" s="42"/>
      <c r="Y225" s="42"/>
      <c r="Z225" s="42"/>
    </row>
    <row r="226" spans="2:26" x14ac:dyDescent="0.25">
      <c r="B226" s="306">
        <v>108</v>
      </c>
      <c r="C226" s="307" t="s">
        <v>163</v>
      </c>
      <c r="D226" s="55" t="s">
        <v>73</v>
      </c>
      <c r="E226" s="309">
        <v>6144</v>
      </c>
      <c r="F226" s="200"/>
      <c r="G226" s="206">
        <v>0</v>
      </c>
      <c r="H226" s="206">
        <v>0</v>
      </c>
      <c r="I226" s="208">
        <v>0</v>
      </c>
      <c r="J226" s="200"/>
      <c r="K226" s="206">
        <v>0</v>
      </c>
      <c r="L226" s="201">
        <v>0</v>
      </c>
      <c r="M226" s="201">
        <v>0</v>
      </c>
      <c r="N226" s="200"/>
      <c r="O226" s="201">
        <v>0</v>
      </c>
      <c r="P226" s="201">
        <v>0</v>
      </c>
      <c r="Q226" s="201">
        <v>0</v>
      </c>
      <c r="R226" s="200"/>
      <c r="S226" s="201">
        <v>0</v>
      </c>
      <c r="T226" s="201">
        <v>0</v>
      </c>
      <c r="U226" s="201">
        <v>0</v>
      </c>
      <c r="V226" s="42"/>
      <c r="W226" s="42"/>
      <c r="X226" s="42"/>
      <c r="Y226" s="42"/>
      <c r="Z226" s="42"/>
    </row>
    <row r="227" spans="2:26" x14ac:dyDescent="0.25">
      <c r="B227" s="306"/>
      <c r="C227" s="307"/>
      <c r="D227" s="55" t="s">
        <v>74</v>
      </c>
      <c r="E227" s="309"/>
      <c r="F227" s="200"/>
      <c r="G227" s="206">
        <v>0</v>
      </c>
      <c r="H227" s="206">
        <v>0</v>
      </c>
      <c r="I227" s="208">
        <v>0</v>
      </c>
      <c r="J227" s="200"/>
      <c r="K227" s="206">
        <v>0</v>
      </c>
      <c r="L227" s="201">
        <v>0</v>
      </c>
      <c r="M227" s="201">
        <v>0</v>
      </c>
      <c r="N227" s="200"/>
      <c r="O227" s="201">
        <v>0</v>
      </c>
      <c r="P227" s="201">
        <v>0</v>
      </c>
      <c r="Q227" s="201">
        <v>0</v>
      </c>
      <c r="R227" s="200"/>
      <c r="S227" s="201">
        <v>0</v>
      </c>
      <c r="T227" s="201">
        <v>0</v>
      </c>
      <c r="U227" s="201">
        <v>0</v>
      </c>
      <c r="V227" s="42"/>
      <c r="W227" s="42"/>
      <c r="X227" s="42"/>
      <c r="Y227" s="42"/>
      <c r="Z227" s="42"/>
    </row>
    <row r="228" spans="2:26" x14ac:dyDescent="0.25">
      <c r="B228" s="306">
        <v>109</v>
      </c>
      <c r="C228" s="307" t="s">
        <v>164</v>
      </c>
      <c r="D228" s="55" t="s">
        <v>73</v>
      </c>
      <c r="E228" s="309">
        <v>6144</v>
      </c>
      <c r="F228" s="200"/>
      <c r="G228" s="206">
        <v>0</v>
      </c>
      <c r="H228" s="206">
        <v>0</v>
      </c>
      <c r="I228" s="208">
        <v>0</v>
      </c>
      <c r="J228" s="200"/>
      <c r="K228" s="206">
        <v>0</v>
      </c>
      <c r="L228" s="201">
        <v>0</v>
      </c>
      <c r="M228" s="201">
        <v>0</v>
      </c>
      <c r="N228" s="200"/>
      <c r="O228" s="201">
        <v>0</v>
      </c>
      <c r="P228" s="201">
        <v>0</v>
      </c>
      <c r="Q228" s="201">
        <v>0</v>
      </c>
      <c r="R228" s="200"/>
      <c r="S228" s="201">
        <v>0</v>
      </c>
      <c r="T228" s="201">
        <v>0</v>
      </c>
      <c r="U228" s="201">
        <v>0</v>
      </c>
      <c r="V228" s="42"/>
      <c r="W228" s="42"/>
      <c r="X228" s="42"/>
      <c r="Y228" s="42"/>
      <c r="Z228" s="42"/>
    </row>
    <row r="229" spans="2:26" x14ac:dyDescent="0.25">
      <c r="B229" s="306"/>
      <c r="C229" s="307"/>
      <c r="D229" s="55" t="s">
        <v>74</v>
      </c>
      <c r="E229" s="309"/>
      <c r="F229" s="200"/>
      <c r="G229" s="206">
        <v>0</v>
      </c>
      <c r="H229" s="206">
        <v>0</v>
      </c>
      <c r="I229" s="208">
        <v>0</v>
      </c>
      <c r="J229" s="200"/>
      <c r="K229" s="206">
        <v>0</v>
      </c>
      <c r="L229" s="201">
        <v>0</v>
      </c>
      <c r="M229" s="201">
        <v>0</v>
      </c>
      <c r="N229" s="200"/>
      <c r="O229" s="201">
        <v>0</v>
      </c>
      <c r="P229" s="201">
        <v>0</v>
      </c>
      <c r="Q229" s="201">
        <v>0</v>
      </c>
      <c r="R229" s="200"/>
      <c r="S229" s="201">
        <v>0</v>
      </c>
      <c r="T229" s="201">
        <v>0</v>
      </c>
      <c r="U229" s="201">
        <v>0</v>
      </c>
      <c r="V229" s="42"/>
      <c r="W229" s="42"/>
      <c r="X229" s="42"/>
      <c r="Y229" s="42"/>
      <c r="Z229" s="42"/>
    </row>
    <row r="230" spans="2:26" x14ac:dyDescent="0.25">
      <c r="B230" s="306">
        <v>110</v>
      </c>
      <c r="C230" s="307" t="s">
        <v>165</v>
      </c>
      <c r="D230" s="55" t="s">
        <v>73</v>
      </c>
      <c r="E230" s="309">
        <v>20480</v>
      </c>
      <c r="F230" s="200"/>
      <c r="G230" s="206">
        <v>0</v>
      </c>
      <c r="H230" s="206">
        <v>0</v>
      </c>
      <c r="I230" s="208">
        <v>0</v>
      </c>
      <c r="J230" s="200"/>
      <c r="K230" s="206">
        <v>0</v>
      </c>
      <c r="L230" s="201">
        <v>0</v>
      </c>
      <c r="M230" s="201">
        <v>0</v>
      </c>
      <c r="N230" s="200"/>
      <c r="O230" s="201">
        <v>0</v>
      </c>
      <c r="P230" s="201">
        <v>0</v>
      </c>
      <c r="Q230" s="201">
        <v>0</v>
      </c>
      <c r="R230" s="200"/>
      <c r="S230" s="201">
        <v>0</v>
      </c>
      <c r="T230" s="201">
        <v>0</v>
      </c>
      <c r="U230" s="201">
        <v>0</v>
      </c>
      <c r="V230" s="42"/>
      <c r="W230" s="42"/>
      <c r="X230" s="42"/>
      <c r="Y230" s="42"/>
      <c r="Z230" s="42"/>
    </row>
    <row r="231" spans="2:26" x14ac:dyDescent="0.25">
      <c r="B231" s="306"/>
      <c r="C231" s="307"/>
      <c r="D231" s="55" t="s">
        <v>74</v>
      </c>
      <c r="E231" s="309"/>
      <c r="F231" s="200"/>
      <c r="G231" s="206">
        <v>0</v>
      </c>
      <c r="H231" s="206">
        <v>0</v>
      </c>
      <c r="I231" s="208">
        <v>0</v>
      </c>
      <c r="J231" s="200"/>
      <c r="K231" s="206">
        <v>0</v>
      </c>
      <c r="L231" s="201">
        <v>0</v>
      </c>
      <c r="M231" s="201">
        <v>0</v>
      </c>
      <c r="N231" s="200"/>
      <c r="O231" s="201">
        <v>0</v>
      </c>
      <c r="P231" s="201">
        <v>0</v>
      </c>
      <c r="Q231" s="201">
        <v>0</v>
      </c>
      <c r="R231" s="200"/>
      <c r="S231" s="201">
        <v>0</v>
      </c>
      <c r="T231" s="201">
        <v>0</v>
      </c>
      <c r="U231" s="201">
        <v>0</v>
      </c>
      <c r="V231" s="42"/>
      <c r="W231" s="42"/>
      <c r="X231" s="42"/>
      <c r="Y231" s="42"/>
      <c r="Z231" s="42"/>
    </row>
    <row r="232" spans="2:26" x14ac:dyDescent="0.25">
      <c r="B232" s="306">
        <v>111</v>
      </c>
      <c r="C232" s="307" t="s">
        <v>166</v>
      </c>
      <c r="D232" s="55" t="s">
        <v>73</v>
      </c>
      <c r="E232" s="309">
        <v>6144</v>
      </c>
      <c r="F232" s="200"/>
      <c r="G232" s="206">
        <v>0</v>
      </c>
      <c r="H232" s="206">
        <v>0</v>
      </c>
      <c r="I232" s="208">
        <v>0</v>
      </c>
      <c r="J232" s="200"/>
      <c r="K232" s="206">
        <v>0</v>
      </c>
      <c r="L232" s="201">
        <v>0</v>
      </c>
      <c r="M232" s="201">
        <v>0</v>
      </c>
      <c r="N232" s="200"/>
      <c r="O232" s="201">
        <v>0</v>
      </c>
      <c r="P232" s="201">
        <v>0</v>
      </c>
      <c r="Q232" s="201">
        <v>0</v>
      </c>
      <c r="R232" s="200"/>
      <c r="S232" s="201">
        <v>0</v>
      </c>
      <c r="T232" s="201">
        <v>0</v>
      </c>
      <c r="U232" s="201">
        <v>0</v>
      </c>
      <c r="V232" s="42"/>
      <c r="W232" s="42"/>
      <c r="X232" s="42"/>
      <c r="Y232" s="42"/>
      <c r="Z232" s="42"/>
    </row>
    <row r="233" spans="2:26" x14ac:dyDescent="0.25">
      <c r="B233" s="306"/>
      <c r="C233" s="307"/>
      <c r="D233" s="55" t="s">
        <v>74</v>
      </c>
      <c r="E233" s="309"/>
      <c r="F233" s="200"/>
      <c r="G233" s="206">
        <v>0</v>
      </c>
      <c r="H233" s="206">
        <v>0</v>
      </c>
      <c r="I233" s="208">
        <v>0</v>
      </c>
      <c r="J233" s="200"/>
      <c r="K233" s="206">
        <v>0</v>
      </c>
      <c r="L233" s="201">
        <v>0</v>
      </c>
      <c r="M233" s="201">
        <v>0</v>
      </c>
      <c r="N233" s="200"/>
      <c r="O233" s="201">
        <v>0</v>
      </c>
      <c r="P233" s="201">
        <v>0</v>
      </c>
      <c r="Q233" s="201">
        <v>0</v>
      </c>
      <c r="R233" s="200"/>
      <c r="S233" s="201">
        <v>0</v>
      </c>
      <c r="T233" s="201">
        <v>0</v>
      </c>
      <c r="U233" s="201">
        <v>0</v>
      </c>
      <c r="V233" s="42"/>
      <c r="W233" s="42"/>
      <c r="X233" s="42"/>
      <c r="Y233" s="42"/>
      <c r="Z233" s="42"/>
    </row>
    <row r="234" spans="2:26" x14ac:dyDescent="0.25">
      <c r="B234" s="306">
        <v>112</v>
      </c>
      <c r="C234" s="307" t="s">
        <v>167</v>
      </c>
      <c r="D234" s="55" t="s">
        <v>73</v>
      </c>
      <c r="E234" s="309">
        <v>6144</v>
      </c>
      <c r="F234" s="200"/>
      <c r="G234" s="206">
        <v>0</v>
      </c>
      <c r="H234" s="206">
        <v>0</v>
      </c>
      <c r="I234" s="208">
        <v>0</v>
      </c>
      <c r="J234" s="200"/>
      <c r="K234" s="206">
        <v>0</v>
      </c>
      <c r="L234" s="201">
        <v>0</v>
      </c>
      <c r="M234" s="201">
        <v>0</v>
      </c>
      <c r="N234" s="200"/>
      <c r="O234" s="201">
        <v>0</v>
      </c>
      <c r="P234" s="201">
        <v>0</v>
      </c>
      <c r="Q234" s="201">
        <v>0</v>
      </c>
      <c r="R234" s="200"/>
      <c r="S234" s="201">
        <v>0</v>
      </c>
      <c r="T234" s="201">
        <v>0</v>
      </c>
      <c r="U234" s="201">
        <v>0</v>
      </c>
      <c r="V234" s="42"/>
      <c r="W234" s="42"/>
      <c r="X234" s="42"/>
      <c r="Y234" s="42"/>
      <c r="Z234" s="42"/>
    </row>
    <row r="235" spans="2:26" x14ac:dyDescent="0.25">
      <c r="B235" s="306"/>
      <c r="C235" s="307"/>
      <c r="D235" s="55" t="s">
        <v>74</v>
      </c>
      <c r="E235" s="309"/>
      <c r="F235" s="200"/>
      <c r="G235" s="206">
        <v>0</v>
      </c>
      <c r="H235" s="206">
        <v>0</v>
      </c>
      <c r="I235" s="208">
        <v>0</v>
      </c>
      <c r="J235" s="200"/>
      <c r="K235" s="206">
        <v>0</v>
      </c>
      <c r="L235" s="201">
        <v>0</v>
      </c>
      <c r="M235" s="201">
        <v>0</v>
      </c>
      <c r="N235" s="200"/>
      <c r="O235" s="201">
        <v>0</v>
      </c>
      <c r="P235" s="201">
        <v>0</v>
      </c>
      <c r="Q235" s="201">
        <v>0</v>
      </c>
      <c r="R235" s="200"/>
      <c r="S235" s="201">
        <v>0</v>
      </c>
      <c r="T235" s="201">
        <v>0</v>
      </c>
      <c r="U235" s="201">
        <v>0</v>
      </c>
      <c r="V235" s="42"/>
      <c r="W235" s="42"/>
      <c r="X235" s="42"/>
      <c r="Y235" s="42"/>
      <c r="Z235" s="42"/>
    </row>
    <row r="236" spans="2:26" x14ac:dyDescent="0.25">
      <c r="B236" s="306">
        <v>113</v>
      </c>
      <c r="C236" s="307" t="s">
        <v>168</v>
      </c>
      <c r="D236" s="55" t="s">
        <v>73</v>
      </c>
      <c r="E236" s="309">
        <v>6144</v>
      </c>
      <c r="F236" s="200"/>
      <c r="G236" s="206">
        <v>0</v>
      </c>
      <c r="H236" s="206">
        <v>0</v>
      </c>
      <c r="I236" s="208">
        <v>0</v>
      </c>
      <c r="J236" s="200"/>
      <c r="K236" s="206">
        <v>0</v>
      </c>
      <c r="L236" s="201">
        <v>0</v>
      </c>
      <c r="M236" s="201">
        <v>0</v>
      </c>
      <c r="N236" s="200"/>
      <c r="O236" s="201">
        <v>0</v>
      </c>
      <c r="P236" s="201">
        <v>0</v>
      </c>
      <c r="Q236" s="201">
        <v>0</v>
      </c>
      <c r="R236" s="200"/>
      <c r="S236" s="201">
        <v>0</v>
      </c>
      <c r="T236" s="201">
        <v>0</v>
      </c>
      <c r="U236" s="201">
        <v>0</v>
      </c>
      <c r="V236" s="42"/>
      <c r="W236" s="42"/>
      <c r="X236" s="42"/>
      <c r="Y236" s="42"/>
      <c r="Z236" s="42"/>
    </row>
    <row r="237" spans="2:26" x14ac:dyDescent="0.25">
      <c r="B237" s="306"/>
      <c r="C237" s="307"/>
      <c r="D237" s="55" t="s">
        <v>74</v>
      </c>
      <c r="E237" s="309"/>
      <c r="F237" s="200"/>
      <c r="G237" s="206">
        <v>0</v>
      </c>
      <c r="H237" s="206">
        <v>0</v>
      </c>
      <c r="I237" s="208">
        <v>0</v>
      </c>
      <c r="J237" s="200"/>
      <c r="K237" s="206">
        <v>0</v>
      </c>
      <c r="L237" s="201">
        <v>0</v>
      </c>
      <c r="M237" s="201">
        <v>0</v>
      </c>
      <c r="N237" s="200"/>
      <c r="O237" s="201">
        <v>0</v>
      </c>
      <c r="P237" s="201">
        <v>0</v>
      </c>
      <c r="Q237" s="201">
        <v>0</v>
      </c>
      <c r="R237" s="200"/>
      <c r="S237" s="201">
        <v>0</v>
      </c>
      <c r="T237" s="201">
        <v>0</v>
      </c>
      <c r="U237" s="201">
        <v>0</v>
      </c>
      <c r="V237" s="42"/>
      <c r="W237" s="42"/>
      <c r="X237" s="42"/>
      <c r="Y237" s="42"/>
      <c r="Z237" s="42"/>
    </row>
    <row r="238" spans="2:26" x14ac:dyDescent="0.25">
      <c r="B238" s="306">
        <v>114</v>
      </c>
      <c r="C238" s="307" t="s">
        <v>169</v>
      </c>
      <c r="D238" s="55" t="s">
        <v>73</v>
      </c>
      <c r="E238" s="309">
        <v>2048</v>
      </c>
      <c r="F238" s="200"/>
      <c r="G238" s="206">
        <v>0</v>
      </c>
      <c r="H238" s="206">
        <v>0</v>
      </c>
      <c r="I238" s="208">
        <v>0</v>
      </c>
      <c r="J238" s="200"/>
      <c r="K238" s="206">
        <v>0</v>
      </c>
      <c r="L238" s="201">
        <v>0</v>
      </c>
      <c r="M238" s="201">
        <v>0</v>
      </c>
      <c r="N238" s="200"/>
      <c r="O238" s="201">
        <v>0</v>
      </c>
      <c r="P238" s="201">
        <v>0</v>
      </c>
      <c r="Q238" s="201">
        <v>0</v>
      </c>
      <c r="R238" s="200"/>
      <c r="S238" s="201">
        <v>0</v>
      </c>
      <c r="T238" s="201">
        <v>0</v>
      </c>
      <c r="U238" s="201">
        <v>0</v>
      </c>
      <c r="V238" s="42"/>
      <c r="W238" s="42"/>
      <c r="X238" s="42"/>
      <c r="Y238" s="42"/>
      <c r="Z238" s="42"/>
    </row>
    <row r="239" spans="2:26" x14ac:dyDescent="0.25">
      <c r="B239" s="306"/>
      <c r="C239" s="307"/>
      <c r="D239" s="55" t="s">
        <v>74</v>
      </c>
      <c r="E239" s="309"/>
      <c r="F239" s="200"/>
      <c r="G239" s="206">
        <v>0</v>
      </c>
      <c r="H239" s="206">
        <v>0</v>
      </c>
      <c r="I239" s="208">
        <v>0</v>
      </c>
      <c r="J239" s="200"/>
      <c r="K239" s="206">
        <v>0</v>
      </c>
      <c r="L239" s="201">
        <v>0</v>
      </c>
      <c r="M239" s="201">
        <v>0</v>
      </c>
      <c r="N239" s="200"/>
      <c r="O239" s="201">
        <v>0</v>
      </c>
      <c r="P239" s="201">
        <v>0</v>
      </c>
      <c r="Q239" s="201">
        <v>0</v>
      </c>
      <c r="R239" s="200"/>
      <c r="S239" s="201">
        <v>0</v>
      </c>
      <c r="T239" s="201">
        <v>0</v>
      </c>
      <c r="U239" s="201">
        <v>0</v>
      </c>
      <c r="V239" s="42"/>
      <c r="W239" s="42"/>
      <c r="X239" s="42"/>
      <c r="Y239" s="42"/>
      <c r="Z239" s="42"/>
    </row>
    <row r="240" spans="2:26" x14ac:dyDescent="0.25">
      <c r="B240" s="306">
        <v>115</v>
      </c>
      <c r="C240" s="307" t="s">
        <v>170</v>
      </c>
      <c r="D240" s="55" t="s">
        <v>73</v>
      </c>
      <c r="E240" s="309">
        <v>1024</v>
      </c>
      <c r="F240" s="200"/>
      <c r="G240" s="206">
        <v>0</v>
      </c>
      <c r="H240" s="206">
        <v>0</v>
      </c>
      <c r="I240" s="208">
        <v>0</v>
      </c>
      <c r="J240" s="200"/>
      <c r="K240" s="206">
        <v>0</v>
      </c>
      <c r="L240" s="201">
        <v>0</v>
      </c>
      <c r="M240" s="201">
        <v>0</v>
      </c>
      <c r="N240" s="200"/>
      <c r="O240" s="201">
        <v>0</v>
      </c>
      <c r="P240" s="201">
        <v>0</v>
      </c>
      <c r="Q240" s="201">
        <v>0</v>
      </c>
      <c r="R240" s="200"/>
      <c r="S240" s="201">
        <v>0</v>
      </c>
      <c r="T240" s="201">
        <v>0</v>
      </c>
      <c r="U240" s="201">
        <v>0</v>
      </c>
      <c r="V240" s="42"/>
      <c r="W240" s="42"/>
      <c r="X240" s="42"/>
      <c r="Y240" s="42"/>
      <c r="Z240" s="42"/>
    </row>
    <row r="241" spans="2:26" x14ac:dyDescent="0.25">
      <c r="B241" s="306"/>
      <c r="C241" s="307"/>
      <c r="D241" s="55" t="s">
        <v>74</v>
      </c>
      <c r="E241" s="309"/>
      <c r="F241" s="200"/>
      <c r="G241" s="206">
        <v>0</v>
      </c>
      <c r="H241" s="206">
        <v>0</v>
      </c>
      <c r="I241" s="208">
        <v>0</v>
      </c>
      <c r="J241" s="200"/>
      <c r="K241" s="206">
        <v>0</v>
      </c>
      <c r="L241" s="201">
        <v>0</v>
      </c>
      <c r="M241" s="201">
        <v>0</v>
      </c>
      <c r="N241" s="200"/>
      <c r="O241" s="201">
        <v>0</v>
      </c>
      <c r="P241" s="201">
        <v>0</v>
      </c>
      <c r="Q241" s="201">
        <v>0</v>
      </c>
      <c r="R241" s="200"/>
      <c r="S241" s="201">
        <v>0</v>
      </c>
      <c r="T241" s="201">
        <v>0</v>
      </c>
      <c r="U241" s="201">
        <v>0</v>
      </c>
      <c r="V241" s="42"/>
      <c r="W241" s="42"/>
      <c r="X241" s="42"/>
      <c r="Y241" s="42"/>
      <c r="Z241" s="42"/>
    </row>
    <row r="242" spans="2:26" x14ac:dyDescent="0.25">
      <c r="B242" s="306">
        <v>116</v>
      </c>
      <c r="C242" s="307" t="s">
        <v>171</v>
      </c>
      <c r="D242" s="55" t="s">
        <v>73</v>
      </c>
      <c r="E242" s="309">
        <v>6144</v>
      </c>
      <c r="F242" s="200"/>
      <c r="G242" s="206">
        <v>0</v>
      </c>
      <c r="H242" s="206">
        <v>0</v>
      </c>
      <c r="I242" s="208">
        <v>0</v>
      </c>
      <c r="J242" s="200"/>
      <c r="K242" s="206">
        <v>0</v>
      </c>
      <c r="L242" s="201">
        <v>0</v>
      </c>
      <c r="M242" s="201">
        <v>0</v>
      </c>
      <c r="N242" s="200"/>
      <c r="O242" s="201">
        <v>0</v>
      </c>
      <c r="P242" s="201">
        <v>0</v>
      </c>
      <c r="Q242" s="201">
        <v>0</v>
      </c>
      <c r="R242" s="200"/>
      <c r="S242" s="201">
        <v>0</v>
      </c>
      <c r="T242" s="201">
        <v>0</v>
      </c>
      <c r="U242" s="201">
        <v>0</v>
      </c>
      <c r="V242" s="42"/>
      <c r="W242" s="42"/>
      <c r="X242" s="42"/>
      <c r="Y242" s="42"/>
      <c r="Z242" s="42"/>
    </row>
    <row r="243" spans="2:26" x14ac:dyDescent="0.25">
      <c r="B243" s="306"/>
      <c r="C243" s="307"/>
      <c r="D243" s="55" t="s">
        <v>74</v>
      </c>
      <c r="E243" s="309"/>
      <c r="F243" s="200"/>
      <c r="G243" s="206">
        <v>0</v>
      </c>
      <c r="H243" s="206">
        <v>0</v>
      </c>
      <c r="I243" s="208">
        <v>0</v>
      </c>
      <c r="J243" s="200"/>
      <c r="K243" s="206">
        <v>0</v>
      </c>
      <c r="L243" s="201">
        <v>0</v>
      </c>
      <c r="M243" s="201">
        <v>0</v>
      </c>
      <c r="N243" s="200"/>
      <c r="O243" s="201">
        <v>0</v>
      </c>
      <c r="P243" s="201">
        <v>0</v>
      </c>
      <c r="Q243" s="201">
        <v>0</v>
      </c>
      <c r="R243" s="200"/>
      <c r="S243" s="201">
        <v>0</v>
      </c>
      <c r="T243" s="201">
        <v>0</v>
      </c>
      <c r="U243" s="201">
        <v>0</v>
      </c>
      <c r="V243" s="42"/>
      <c r="W243" s="42"/>
      <c r="X243" s="42"/>
      <c r="Y243" s="42"/>
      <c r="Z243" s="42"/>
    </row>
    <row r="244" spans="2:26" x14ac:dyDescent="0.25">
      <c r="B244" s="306">
        <v>117</v>
      </c>
      <c r="C244" s="307" t="s">
        <v>172</v>
      </c>
      <c r="D244" s="55" t="s">
        <v>73</v>
      </c>
      <c r="E244" s="309">
        <v>6144</v>
      </c>
      <c r="F244" s="200"/>
      <c r="G244" s="206">
        <v>0</v>
      </c>
      <c r="H244" s="206">
        <v>0</v>
      </c>
      <c r="I244" s="208">
        <v>0</v>
      </c>
      <c r="J244" s="200"/>
      <c r="K244" s="206">
        <v>0</v>
      </c>
      <c r="L244" s="201">
        <v>0</v>
      </c>
      <c r="M244" s="201">
        <v>0</v>
      </c>
      <c r="N244" s="200"/>
      <c r="O244" s="201">
        <v>0</v>
      </c>
      <c r="P244" s="201">
        <v>0</v>
      </c>
      <c r="Q244" s="201">
        <v>0</v>
      </c>
      <c r="R244" s="200"/>
      <c r="S244" s="201">
        <v>0</v>
      </c>
      <c r="T244" s="201">
        <v>0</v>
      </c>
      <c r="U244" s="201">
        <v>0</v>
      </c>
      <c r="V244" s="42"/>
      <c r="W244" s="42"/>
      <c r="X244" s="42"/>
      <c r="Y244" s="42"/>
      <c r="Z244" s="42"/>
    </row>
    <row r="245" spans="2:26" x14ac:dyDescent="0.25">
      <c r="B245" s="306"/>
      <c r="C245" s="307"/>
      <c r="D245" s="55" t="s">
        <v>74</v>
      </c>
      <c r="E245" s="309"/>
      <c r="F245" s="200"/>
      <c r="G245" s="206">
        <v>0</v>
      </c>
      <c r="H245" s="206">
        <v>0</v>
      </c>
      <c r="I245" s="208">
        <v>0</v>
      </c>
      <c r="J245" s="200"/>
      <c r="K245" s="206">
        <v>0</v>
      </c>
      <c r="L245" s="201">
        <v>0</v>
      </c>
      <c r="M245" s="201">
        <v>0</v>
      </c>
      <c r="N245" s="200"/>
      <c r="O245" s="201">
        <v>0</v>
      </c>
      <c r="P245" s="201">
        <v>0</v>
      </c>
      <c r="Q245" s="201">
        <v>0</v>
      </c>
      <c r="R245" s="200"/>
      <c r="S245" s="201">
        <v>0</v>
      </c>
      <c r="T245" s="201">
        <v>0</v>
      </c>
      <c r="U245" s="201">
        <v>0</v>
      </c>
      <c r="V245" s="42"/>
      <c r="W245" s="42"/>
      <c r="X245" s="42"/>
      <c r="Y245" s="42"/>
      <c r="Z245" s="42"/>
    </row>
    <row r="246" spans="2:26" x14ac:dyDescent="0.25">
      <c r="B246" s="306">
        <v>118</v>
      </c>
      <c r="C246" s="307" t="s">
        <v>173</v>
      </c>
      <c r="D246" s="55" t="s">
        <v>73</v>
      </c>
      <c r="E246" s="309">
        <v>6144</v>
      </c>
      <c r="F246" s="200"/>
      <c r="G246" s="206">
        <v>0</v>
      </c>
      <c r="H246" s="206">
        <v>0</v>
      </c>
      <c r="I246" s="208">
        <v>0</v>
      </c>
      <c r="J246" s="200"/>
      <c r="K246" s="206">
        <v>0</v>
      </c>
      <c r="L246" s="201">
        <v>0</v>
      </c>
      <c r="M246" s="201">
        <v>0</v>
      </c>
      <c r="N246" s="200"/>
      <c r="O246" s="201">
        <v>0</v>
      </c>
      <c r="P246" s="201">
        <v>0</v>
      </c>
      <c r="Q246" s="201">
        <v>0</v>
      </c>
      <c r="R246" s="200"/>
      <c r="S246" s="201">
        <v>0</v>
      </c>
      <c r="T246" s="201">
        <v>0</v>
      </c>
      <c r="U246" s="201">
        <v>0</v>
      </c>
      <c r="V246" s="42"/>
      <c r="W246" s="42"/>
      <c r="X246" s="42"/>
      <c r="Y246" s="42"/>
      <c r="Z246" s="42"/>
    </row>
    <row r="247" spans="2:26" x14ac:dyDescent="0.25">
      <c r="B247" s="306"/>
      <c r="C247" s="307"/>
      <c r="D247" s="55" t="s">
        <v>74</v>
      </c>
      <c r="E247" s="309"/>
      <c r="F247" s="200"/>
      <c r="G247" s="206">
        <v>0</v>
      </c>
      <c r="H247" s="206">
        <v>0</v>
      </c>
      <c r="I247" s="208">
        <v>0</v>
      </c>
      <c r="J247" s="200"/>
      <c r="K247" s="206">
        <v>0</v>
      </c>
      <c r="L247" s="201">
        <v>0</v>
      </c>
      <c r="M247" s="201">
        <v>0</v>
      </c>
      <c r="N247" s="200"/>
      <c r="O247" s="201">
        <v>0</v>
      </c>
      <c r="P247" s="201">
        <v>0</v>
      </c>
      <c r="Q247" s="201">
        <v>0</v>
      </c>
      <c r="R247" s="200"/>
      <c r="S247" s="201">
        <v>0</v>
      </c>
      <c r="T247" s="201">
        <v>0</v>
      </c>
      <c r="U247" s="201">
        <v>0</v>
      </c>
      <c r="V247" s="42"/>
      <c r="W247" s="42"/>
      <c r="X247" s="42"/>
      <c r="Y247" s="42"/>
      <c r="Z247" s="42"/>
    </row>
    <row r="248" spans="2:26" x14ac:dyDescent="0.25">
      <c r="B248" s="306">
        <v>119</v>
      </c>
      <c r="C248" s="307" t="s">
        <v>174</v>
      </c>
      <c r="D248" s="55" t="s">
        <v>73</v>
      </c>
      <c r="E248" s="309">
        <v>8192</v>
      </c>
      <c r="F248" s="200"/>
      <c r="G248" s="206">
        <v>0</v>
      </c>
      <c r="H248" s="206">
        <v>0</v>
      </c>
      <c r="I248" s="208">
        <v>0</v>
      </c>
      <c r="J248" s="200"/>
      <c r="K248" s="206">
        <v>0</v>
      </c>
      <c r="L248" s="201">
        <v>0</v>
      </c>
      <c r="M248" s="201">
        <v>0</v>
      </c>
      <c r="N248" s="200"/>
      <c r="O248" s="201">
        <v>0</v>
      </c>
      <c r="P248" s="201">
        <v>0</v>
      </c>
      <c r="Q248" s="201">
        <v>0</v>
      </c>
      <c r="R248" s="200"/>
      <c r="S248" s="201">
        <v>0</v>
      </c>
      <c r="T248" s="201">
        <v>0</v>
      </c>
      <c r="U248" s="201">
        <v>0</v>
      </c>
      <c r="V248" s="42"/>
      <c r="W248" s="42"/>
      <c r="X248" s="42"/>
      <c r="Y248" s="42"/>
      <c r="Z248" s="42"/>
    </row>
    <row r="249" spans="2:26" x14ac:dyDescent="0.25">
      <c r="B249" s="306"/>
      <c r="C249" s="307"/>
      <c r="D249" s="55" t="s">
        <v>74</v>
      </c>
      <c r="E249" s="309"/>
      <c r="F249" s="200"/>
      <c r="G249" s="206">
        <v>0</v>
      </c>
      <c r="H249" s="206">
        <v>0</v>
      </c>
      <c r="I249" s="208">
        <v>0</v>
      </c>
      <c r="J249" s="200"/>
      <c r="K249" s="206">
        <v>0</v>
      </c>
      <c r="L249" s="201">
        <v>0</v>
      </c>
      <c r="M249" s="201">
        <v>0</v>
      </c>
      <c r="N249" s="200"/>
      <c r="O249" s="201">
        <v>0</v>
      </c>
      <c r="P249" s="201">
        <v>0</v>
      </c>
      <c r="Q249" s="201">
        <v>0</v>
      </c>
      <c r="R249" s="200"/>
      <c r="S249" s="201">
        <v>0</v>
      </c>
      <c r="T249" s="201">
        <v>0</v>
      </c>
      <c r="U249" s="201">
        <v>0</v>
      </c>
      <c r="V249" s="42"/>
      <c r="W249" s="42"/>
      <c r="X249" s="42"/>
      <c r="Y249" s="42"/>
      <c r="Z249" s="42"/>
    </row>
    <row r="250" spans="2:26" x14ac:dyDescent="0.25">
      <c r="B250" s="306">
        <v>120</v>
      </c>
      <c r="C250" s="307" t="s">
        <v>175</v>
      </c>
      <c r="D250" s="55" t="s">
        <v>73</v>
      </c>
      <c r="E250" s="309">
        <v>1984</v>
      </c>
      <c r="F250" s="200"/>
      <c r="G250" s="206">
        <v>0</v>
      </c>
      <c r="H250" s="206">
        <v>0</v>
      </c>
      <c r="I250" s="208">
        <v>0</v>
      </c>
      <c r="J250" s="200"/>
      <c r="K250" s="206">
        <v>0</v>
      </c>
      <c r="L250" s="201">
        <v>0</v>
      </c>
      <c r="M250" s="201">
        <v>0</v>
      </c>
      <c r="N250" s="200"/>
      <c r="O250" s="201">
        <v>0</v>
      </c>
      <c r="P250" s="201">
        <v>0</v>
      </c>
      <c r="Q250" s="201">
        <v>0</v>
      </c>
      <c r="R250" s="200"/>
      <c r="S250" s="201">
        <v>0</v>
      </c>
      <c r="T250" s="201">
        <v>0</v>
      </c>
      <c r="U250" s="201">
        <v>0</v>
      </c>
      <c r="V250" s="42"/>
      <c r="W250" s="42"/>
      <c r="X250" s="42"/>
      <c r="Y250" s="42"/>
      <c r="Z250" s="42"/>
    </row>
    <row r="251" spans="2:26" x14ac:dyDescent="0.25">
      <c r="B251" s="306"/>
      <c r="C251" s="307"/>
      <c r="D251" s="55" t="s">
        <v>74</v>
      </c>
      <c r="E251" s="309"/>
      <c r="F251" s="200"/>
      <c r="G251" s="206">
        <v>0</v>
      </c>
      <c r="H251" s="206">
        <v>0</v>
      </c>
      <c r="I251" s="208">
        <v>0</v>
      </c>
      <c r="J251" s="200"/>
      <c r="K251" s="206">
        <v>0</v>
      </c>
      <c r="L251" s="201">
        <v>0</v>
      </c>
      <c r="M251" s="201">
        <v>0</v>
      </c>
      <c r="N251" s="200"/>
      <c r="O251" s="201">
        <v>0</v>
      </c>
      <c r="P251" s="201">
        <v>0</v>
      </c>
      <c r="Q251" s="201">
        <v>0</v>
      </c>
      <c r="R251" s="200"/>
      <c r="S251" s="201">
        <v>0</v>
      </c>
      <c r="T251" s="201">
        <v>0</v>
      </c>
      <c r="U251" s="201">
        <v>0</v>
      </c>
      <c r="V251" s="42"/>
      <c r="W251" s="42"/>
      <c r="X251" s="42"/>
      <c r="Y251" s="42"/>
      <c r="Z251" s="42"/>
    </row>
    <row r="252" spans="2:26" x14ac:dyDescent="0.25">
      <c r="B252" s="306">
        <v>121</v>
      </c>
      <c r="C252" s="307" t="s">
        <v>176</v>
      </c>
      <c r="D252" s="55" t="s">
        <v>73</v>
      </c>
      <c r="E252" s="309">
        <v>6144</v>
      </c>
      <c r="F252" s="200"/>
      <c r="G252" s="206">
        <v>0</v>
      </c>
      <c r="H252" s="206">
        <v>0</v>
      </c>
      <c r="I252" s="208">
        <v>0</v>
      </c>
      <c r="J252" s="200"/>
      <c r="K252" s="206">
        <v>0</v>
      </c>
      <c r="L252" s="201">
        <v>0</v>
      </c>
      <c r="M252" s="201">
        <v>0</v>
      </c>
      <c r="N252" s="200"/>
      <c r="O252" s="201">
        <v>0</v>
      </c>
      <c r="P252" s="201">
        <v>0</v>
      </c>
      <c r="Q252" s="201">
        <v>0</v>
      </c>
      <c r="R252" s="200"/>
      <c r="S252" s="201">
        <v>0</v>
      </c>
      <c r="T252" s="201">
        <v>0</v>
      </c>
      <c r="U252" s="201">
        <v>0</v>
      </c>
      <c r="V252" s="42"/>
      <c r="W252" s="42"/>
      <c r="X252" s="42"/>
      <c r="Y252" s="42"/>
      <c r="Z252" s="42"/>
    </row>
    <row r="253" spans="2:26" x14ac:dyDescent="0.25">
      <c r="B253" s="306"/>
      <c r="C253" s="307"/>
      <c r="D253" s="55" t="s">
        <v>74</v>
      </c>
      <c r="E253" s="309"/>
      <c r="F253" s="200"/>
      <c r="G253" s="206">
        <v>0</v>
      </c>
      <c r="H253" s="206">
        <v>0</v>
      </c>
      <c r="I253" s="208">
        <v>0</v>
      </c>
      <c r="J253" s="200"/>
      <c r="K253" s="206">
        <v>0</v>
      </c>
      <c r="L253" s="201">
        <v>0</v>
      </c>
      <c r="M253" s="201">
        <v>0</v>
      </c>
      <c r="N253" s="200"/>
      <c r="O253" s="201">
        <v>0</v>
      </c>
      <c r="P253" s="201">
        <v>0</v>
      </c>
      <c r="Q253" s="201">
        <v>0</v>
      </c>
      <c r="R253" s="200"/>
      <c r="S253" s="201">
        <v>0</v>
      </c>
      <c r="T253" s="201">
        <v>0</v>
      </c>
      <c r="U253" s="201">
        <v>0</v>
      </c>
      <c r="V253" s="42"/>
      <c r="W253" s="42"/>
      <c r="X253" s="42"/>
      <c r="Y253" s="42"/>
      <c r="Z253" s="42"/>
    </row>
    <row r="254" spans="2:26" x14ac:dyDescent="0.25">
      <c r="B254" s="306">
        <v>122</v>
      </c>
      <c r="C254" s="307" t="s">
        <v>177</v>
      </c>
      <c r="D254" s="55" t="s">
        <v>73</v>
      </c>
      <c r="E254" s="309">
        <v>10240</v>
      </c>
      <c r="F254" s="200"/>
      <c r="G254" s="206">
        <v>0</v>
      </c>
      <c r="H254" s="206">
        <v>0</v>
      </c>
      <c r="I254" s="208">
        <v>0</v>
      </c>
      <c r="J254" s="200"/>
      <c r="K254" s="206">
        <v>0</v>
      </c>
      <c r="L254" s="201">
        <v>0</v>
      </c>
      <c r="M254" s="201">
        <v>0</v>
      </c>
      <c r="N254" s="200"/>
      <c r="O254" s="201">
        <v>0</v>
      </c>
      <c r="P254" s="201">
        <v>0</v>
      </c>
      <c r="Q254" s="201">
        <v>0</v>
      </c>
      <c r="R254" s="200"/>
      <c r="S254" s="201">
        <v>0</v>
      </c>
      <c r="T254" s="201">
        <v>0</v>
      </c>
      <c r="U254" s="201">
        <v>0</v>
      </c>
      <c r="V254" s="42"/>
      <c r="W254" s="42"/>
      <c r="X254" s="42"/>
      <c r="Y254" s="42"/>
      <c r="Z254" s="42"/>
    </row>
    <row r="255" spans="2:26" x14ac:dyDescent="0.25">
      <c r="B255" s="306"/>
      <c r="C255" s="307"/>
      <c r="D255" s="55" t="s">
        <v>74</v>
      </c>
      <c r="E255" s="309"/>
      <c r="F255" s="200"/>
      <c r="G255" s="206">
        <v>0</v>
      </c>
      <c r="H255" s="206">
        <v>0</v>
      </c>
      <c r="I255" s="208">
        <v>0</v>
      </c>
      <c r="J255" s="200"/>
      <c r="K255" s="206">
        <v>0</v>
      </c>
      <c r="L255" s="201">
        <v>0</v>
      </c>
      <c r="M255" s="201">
        <v>0</v>
      </c>
      <c r="N255" s="200"/>
      <c r="O255" s="201">
        <v>0</v>
      </c>
      <c r="P255" s="201">
        <v>0</v>
      </c>
      <c r="Q255" s="201">
        <v>0</v>
      </c>
      <c r="R255" s="200"/>
      <c r="S255" s="201">
        <v>0</v>
      </c>
      <c r="T255" s="201">
        <v>0</v>
      </c>
      <c r="U255" s="201">
        <v>0</v>
      </c>
      <c r="V255" s="42"/>
      <c r="W255" s="42"/>
      <c r="X255" s="42"/>
      <c r="Y255" s="42"/>
      <c r="Z255" s="42"/>
    </row>
    <row r="256" spans="2:26" x14ac:dyDescent="0.25">
      <c r="B256" s="306">
        <v>123</v>
      </c>
      <c r="C256" s="307" t="s">
        <v>178</v>
      </c>
      <c r="D256" s="55" t="s">
        <v>73</v>
      </c>
      <c r="E256" s="309">
        <v>6144</v>
      </c>
      <c r="F256" s="200"/>
      <c r="G256" s="206">
        <v>0</v>
      </c>
      <c r="H256" s="206">
        <v>0</v>
      </c>
      <c r="I256" s="208">
        <v>0</v>
      </c>
      <c r="J256" s="200"/>
      <c r="K256" s="206">
        <v>0</v>
      </c>
      <c r="L256" s="201">
        <v>0</v>
      </c>
      <c r="M256" s="201">
        <v>0</v>
      </c>
      <c r="N256" s="200"/>
      <c r="O256" s="201">
        <v>0</v>
      </c>
      <c r="P256" s="201">
        <v>0</v>
      </c>
      <c r="Q256" s="201">
        <v>0</v>
      </c>
      <c r="R256" s="200"/>
      <c r="S256" s="201">
        <v>0</v>
      </c>
      <c r="T256" s="201">
        <v>0</v>
      </c>
      <c r="U256" s="201">
        <v>0</v>
      </c>
      <c r="V256" s="42"/>
      <c r="W256" s="42"/>
      <c r="X256" s="42"/>
      <c r="Y256" s="42"/>
      <c r="Z256" s="42"/>
    </row>
    <row r="257" spans="2:26" x14ac:dyDescent="0.25">
      <c r="B257" s="306"/>
      <c r="C257" s="307"/>
      <c r="D257" s="55" t="s">
        <v>74</v>
      </c>
      <c r="E257" s="309"/>
      <c r="F257" s="200"/>
      <c r="G257" s="206">
        <v>0</v>
      </c>
      <c r="H257" s="206">
        <v>0</v>
      </c>
      <c r="I257" s="208">
        <v>0</v>
      </c>
      <c r="J257" s="200"/>
      <c r="K257" s="206">
        <v>0</v>
      </c>
      <c r="L257" s="201">
        <v>0</v>
      </c>
      <c r="M257" s="201">
        <v>0</v>
      </c>
      <c r="N257" s="200"/>
      <c r="O257" s="201">
        <v>0</v>
      </c>
      <c r="P257" s="201">
        <v>0</v>
      </c>
      <c r="Q257" s="201">
        <v>0</v>
      </c>
      <c r="R257" s="200"/>
      <c r="S257" s="201">
        <v>0</v>
      </c>
      <c r="T257" s="201">
        <v>0</v>
      </c>
      <c r="U257" s="201">
        <v>0</v>
      </c>
      <c r="V257" s="42"/>
      <c r="W257" s="42"/>
      <c r="X257" s="42"/>
      <c r="Y257" s="42"/>
      <c r="Z257" s="42"/>
    </row>
    <row r="258" spans="2:26" x14ac:dyDescent="0.25">
      <c r="B258" s="306">
        <v>124</v>
      </c>
      <c r="C258" s="307" t="s">
        <v>179</v>
      </c>
      <c r="D258" s="55" t="s">
        <v>73</v>
      </c>
      <c r="E258" s="309">
        <v>6144</v>
      </c>
      <c r="F258" s="200"/>
      <c r="G258" s="206">
        <v>0</v>
      </c>
      <c r="H258" s="206">
        <v>0</v>
      </c>
      <c r="I258" s="208">
        <v>0</v>
      </c>
      <c r="J258" s="200"/>
      <c r="K258" s="206">
        <v>0</v>
      </c>
      <c r="L258" s="201">
        <v>0</v>
      </c>
      <c r="M258" s="201">
        <v>0</v>
      </c>
      <c r="N258" s="200"/>
      <c r="O258" s="201">
        <v>0</v>
      </c>
      <c r="P258" s="201">
        <v>0</v>
      </c>
      <c r="Q258" s="201">
        <v>0</v>
      </c>
      <c r="R258" s="200"/>
      <c r="S258" s="201">
        <v>0</v>
      </c>
      <c r="T258" s="201">
        <v>0</v>
      </c>
      <c r="U258" s="201">
        <v>0</v>
      </c>
      <c r="V258" s="42"/>
      <c r="W258" s="42"/>
      <c r="X258" s="42"/>
      <c r="Y258" s="42"/>
      <c r="Z258" s="42"/>
    </row>
    <row r="259" spans="2:26" x14ac:dyDescent="0.25">
      <c r="B259" s="306"/>
      <c r="C259" s="307"/>
      <c r="D259" s="55" t="s">
        <v>74</v>
      </c>
      <c r="E259" s="309"/>
      <c r="F259" s="200"/>
      <c r="G259" s="206">
        <v>0</v>
      </c>
      <c r="H259" s="206">
        <v>0</v>
      </c>
      <c r="I259" s="208">
        <v>0</v>
      </c>
      <c r="J259" s="200"/>
      <c r="K259" s="206">
        <v>0</v>
      </c>
      <c r="L259" s="201">
        <v>0</v>
      </c>
      <c r="M259" s="201">
        <v>0</v>
      </c>
      <c r="N259" s="200"/>
      <c r="O259" s="201">
        <v>0</v>
      </c>
      <c r="P259" s="201">
        <v>0</v>
      </c>
      <c r="Q259" s="201">
        <v>0</v>
      </c>
      <c r="R259" s="200"/>
      <c r="S259" s="201">
        <v>0</v>
      </c>
      <c r="T259" s="201">
        <v>0</v>
      </c>
      <c r="U259" s="201">
        <v>0</v>
      </c>
      <c r="V259" s="42"/>
      <c r="W259" s="42"/>
      <c r="X259" s="42"/>
      <c r="Y259" s="42"/>
      <c r="Z259" s="42"/>
    </row>
    <row r="260" spans="2:26" x14ac:dyDescent="0.25">
      <c r="B260" s="306">
        <v>125</v>
      </c>
      <c r="C260" s="307" t="s">
        <v>180</v>
      </c>
      <c r="D260" s="55" t="s">
        <v>73</v>
      </c>
      <c r="E260" s="309">
        <v>6144</v>
      </c>
      <c r="F260" s="200"/>
      <c r="G260" s="206">
        <v>0</v>
      </c>
      <c r="H260" s="206">
        <v>0</v>
      </c>
      <c r="I260" s="208">
        <v>0</v>
      </c>
      <c r="J260" s="200"/>
      <c r="K260" s="206">
        <v>0</v>
      </c>
      <c r="L260" s="201">
        <v>0</v>
      </c>
      <c r="M260" s="201">
        <v>0</v>
      </c>
      <c r="N260" s="200"/>
      <c r="O260" s="201">
        <v>0</v>
      </c>
      <c r="P260" s="201">
        <v>0</v>
      </c>
      <c r="Q260" s="201">
        <v>0</v>
      </c>
      <c r="R260" s="200"/>
      <c r="S260" s="201">
        <v>0</v>
      </c>
      <c r="T260" s="201">
        <v>0</v>
      </c>
      <c r="U260" s="201">
        <v>0</v>
      </c>
      <c r="V260" s="42"/>
      <c r="W260" s="42"/>
      <c r="X260" s="42"/>
      <c r="Y260" s="42"/>
      <c r="Z260" s="42"/>
    </row>
    <row r="261" spans="2:26" x14ac:dyDescent="0.25">
      <c r="B261" s="306"/>
      <c r="C261" s="307"/>
      <c r="D261" s="55" t="s">
        <v>74</v>
      </c>
      <c r="E261" s="309"/>
      <c r="F261" s="200"/>
      <c r="G261" s="206">
        <v>0</v>
      </c>
      <c r="H261" s="206">
        <v>0</v>
      </c>
      <c r="I261" s="208">
        <v>0</v>
      </c>
      <c r="J261" s="200"/>
      <c r="K261" s="206">
        <v>0</v>
      </c>
      <c r="L261" s="201">
        <v>0</v>
      </c>
      <c r="M261" s="201">
        <v>0</v>
      </c>
      <c r="N261" s="200"/>
      <c r="O261" s="201">
        <v>0</v>
      </c>
      <c r="P261" s="201">
        <v>0</v>
      </c>
      <c r="Q261" s="201">
        <v>0</v>
      </c>
      <c r="R261" s="200"/>
      <c r="S261" s="201">
        <v>0</v>
      </c>
      <c r="T261" s="201">
        <v>0</v>
      </c>
      <c r="U261" s="201">
        <v>0</v>
      </c>
      <c r="V261" s="42"/>
      <c r="W261" s="42"/>
      <c r="X261" s="42"/>
      <c r="Y261" s="42"/>
      <c r="Z261" s="42"/>
    </row>
    <row r="262" spans="2:26" x14ac:dyDescent="0.25">
      <c r="B262" s="306">
        <v>126</v>
      </c>
      <c r="C262" s="307" t="s">
        <v>181</v>
      </c>
      <c r="D262" s="55" t="s">
        <v>73</v>
      </c>
      <c r="E262" s="309">
        <v>6144</v>
      </c>
      <c r="F262" s="200"/>
      <c r="G262" s="206">
        <v>0</v>
      </c>
      <c r="H262" s="206">
        <v>0</v>
      </c>
      <c r="I262" s="208">
        <v>0</v>
      </c>
      <c r="J262" s="200"/>
      <c r="K262" s="206">
        <v>0</v>
      </c>
      <c r="L262" s="201">
        <v>0</v>
      </c>
      <c r="M262" s="201">
        <v>0</v>
      </c>
      <c r="N262" s="200"/>
      <c r="O262" s="201">
        <v>0</v>
      </c>
      <c r="P262" s="201">
        <v>0</v>
      </c>
      <c r="Q262" s="201">
        <v>0</v>
      </c>
      <c r="R262" s="200"/>
      <c r="S262" s="201">
        <v>0</v>
      </c>
      <c r="T262" s="201">
        <v>0</v>
      </c>
      <c r="U262" s="201">
        <v>0</v>
      </c>
      <c r="V262" s="42"/>
      <c r="W262" s="42"/>
      <c r="X262" s="42"/>
      <c r="Y262" s="42"/>
      <c r="Z262" s="42"/>
    </row>
    <row r="263" spans="2:26" x14ac:dyDescent="0.25">
      <c r="B263" s="306"/>
      <c r="C263" s="307"/>
      <c r="D263" s="55" t="s">
        <v>74</v>
      </c>
      <c r="E263" s="309"/>
      <c r="F263" s="200"/>
      <c r="G263" s="206">
        <v>0</v>
      </c>
      <c r="H263" s="206">
        <v>0</v>
      </c>
      <c r="I263" s="208">
        <v>0</v>
      </c>
      <c r="J263" s="200"/>
      <c r="K263" s="206">
        <v>0</v>
      </c>
      <c r="L263" s="201">
        <v>0</v>
      </c>
      <c r="M263" s="201">
        <v>0</v>
      </c>
      <c r="N263" s="200"/>
      <c r="O263" s="201">
        <v>0</v>
      </c>
      <c r="P263" s="201">
        <v>0</v>
      </c>
      <c r="Q263" s="201">
        <v>0</v>
      </c>
      <c r="R263" s="200"/>
      <c r="S263" s="201">
        <v>0</v>
      </c>
      <c r="T263" s="201">
        <v>0</v>
      </c>
      <c r="U263" s="201">
        <v>0</v>
      </c>
      <c r="V263" s="42"/>
      <c r="W263" s="42"/>
      <c r="X263" s="42"/>
      <c r="Y263" s="42"/>
      <c r="Z263" s="42"/>
    </row>
    <row r="264" spans="2:26" x14ac:dyDescent="0.25">
      <c r="B264" s="306">
        <v>127</v>
      </c>
      <c r="C264" s="307" t="s">
        <v>182</v>
      </c>
      <c r="D264" s="55" t="s">
        <v>73</v>
      </c>
      <c r="E264" s="309">
        <v>6144</v>
      </c>
      <c r="F264" s="200"/>
      <c r="G264" s="206">
        <v>0</v>
      </c>
      <c r="H264" s="206">
        <v>0</v>
      </c>
      <c r="I264" s="208">
        <v>0</v>
      </c>
      <c r="J264" s="200"/>
      <c r="K264" s="206">
        <v>0</v>
      </c>
      <c r="L264" s="201">
        <v>0</v>
      </c>
      <c r="M264" s="201">
        <v>0</v>
      </c>
      <c r="N264" s="200"/>
      <c r="O264" s="201">
        <v>0</v>
      </c>
      <c r="P264" s="201">
        <v>0</v>
      </c>
      <c r="Q264" s="201">
        <v>0</v>
      </c>
      <c r="R264" s="200"/>
      <c r="S264" s="201">
        <v>0</v>
      </c>
      <c r="T264" s="201">
        <v>0</v>
      </c>
      <c r="U264" s="201">
        <v>0</v>
      </c>
      <c r="V264" s="42"/>
      <c r="W264" s="42"/>
      <c r="X264" s="42"/>
      <c r="Y264" s="42"/>
      <c r="Z264" s="42"/>
    </row>
    <row r="265" spans="2:26" x14ac:dyDescent="0.25">
      <c r="B265" s="306"/>
      <c r="C265" s="307"/>
      <c r="D265" s="55" t="s">
        <v>74</v>
      </c>
      <c r="E265" s="309"/>
      <c r="F265" s="200"/>
      <c r="G265" s="206">
        <v>0</v>
      </c>
      <c r="H265" s="206">
        <v>0</v>
      </c>
      <c r="I265" s="208">
        <v>0</v>
      </c>
      <c r="J265" s="200"/>
      <c r="K265" s="206">
        <v>0</v>
      </c>
      <c r="L265" s="201">
        <v>0</v>
      </c>
      <c r="M265" s="201">
        <v>0</v>
      </c>
      <c r="N265" s="200"/>
      <c r="O265" s="201">
        <v>0</v>
      </c>
      <c r="P265" s="201">
        <v>0</v>
      </c>
      <c r="Q265" s="201">
        <v>0</v>
      </c>
      <c r="R265" s="200"/>
      <c r="S265" s="201">
        <v>0</v>
      </c>
      <c r="T265" s="201">
        <v>0</v>
      </c>
      <c r="U265" s="201">
        <v>0</v>
      </c>
      <c r="V265" s="42"/>
      <c r="W265" s="42"/>
      <c r="X265" s="42"/>
      <c r="Y265" s="42"/>
      <c r="Z265" s="42"/>
    </row>
    <row r="266" spans="2:26" x14ac:dyDescent="0.25">
      <c r="B266" s="306">
        <v>128</v>
      </c>
      <c r="C266" s="307" t="s">
        <v>183</v>
      </c>
      <c r="D266" s="55" t="s">
        <v>73</v>
      </c>
      <c r="E266" s="309">
        <v>2048</v>
      </c>
      <c r="F266" s="200"/>
      <c r="G266" s="206">
        <v>0</v>
      </c>
      <c r="H266" s="206">
        <v>0</v>
      </c>
      <c r="I266" s="208">
        <v>0</v>
      </c>
      <c r="J266" s="200"/>
      <c r="K266" s="206">
        <v>0</v>
      </c>
      <c r="L266" s="201">
        <v>0</v>
      </c>
      <c r="M266" s="201">
        <v>0</v>
      </c>
      <c r="N266" s="200"/>
      <c r="O266" s="201">
        <v>0</v>
      </c>
      <c r="P266" s="201">
        <v>0</v>
      </c>
      <c r="Q266" s="201">
        <v>0</v>
      </c>
      <c r="R266" s="200"/>
      <c r="S266" s="201">
        <v>0</v>
      </c>
      <c r="T266" s="201">
        <v>0</v>
      </c>
      <c r="U266" s="201">
        <v>0</v>
      </c>
      <c r="V266" s="42"/>
      <c r="W266" s="42"/>
      <c r="X266" s="42"/>
      <c r="Y266" s="42"/>
      <c r="Z266" s="42"/>
    </row>
    <row r="267" spans="2:26" x14ac:dyDescent="0.25">
      <c r="B267" s="306"/>
      <c r="C267" s="307"/>
      <c r="D267" s="55" t="s">
        <v>74</v>
      </c>
      <c r="E267" s="309"/>
      <c r="F267" s="200"/>
      <c r="G267" s="206">
        <v>0</v>
      </c>
      <c r="H267" s="206">
        <v>0</v>
      </c>
      <c r="I267" s="208">
        <v>0</v>
      </c>
      <c r="J267" s="200"/>
      <c r="K267" s="206">
        <v>0</v>
      </c>
      <c r="L267" s="201">
        <v>0</v>
      </c>
      <c r="M267" s="201">
        <v>0</v>
      </c>
      <c r="N267" s="200"/>
      <c r="O267" s="201">
        <v>0</v>
      </c>
      <c r="P267" s="201">
        <v>0</v>
      </c>
      <c r="Q267" s="201">
        <v>0</v>
      </c>
      <c r="R267" s="200"/>
      <c r="S267" s="201">
        <v>0</v>
      </c>
      <c r="T267" s="201">
        <v>0</v>
      </c>
      <c r="U267" s="201">
        <v>0</v>
      </c>
      <c r="V267" s="42"/>
      <c r="W267" s="42"/>
      <c r="X267" s="42"/>
      <c r="Y267" s="42"/>
      <c r="Z267" s="42"/>
    </row>
    <row r="268" spans="2:26" x14ac:dyDescent="0.25">
      <c r="B268" s="306">
        <v>129</v>
      </c>
      <c r="C268" s="307" t="s">
        <v>184</v>
      </c>
      <c r="D268" s="55" t="s">
        <v>73</v>
      </c>
      <c r="E268" s="309">
        <v>1984</v>
      </c>
      <c r="F268" s="200"/>
      <c r="G268" s="206">
        <v>0</v>
      </c>
      <c r="H268" s="206">
        <v>0</v>
      </c>
      <c r="I268" s="208">
        <v>0</v>
      </c>
      <c r="J268" s="200"/>
      <c r="K268" s="206">
        <v>0</v>
      </c>
      <c r="L268" s="201">
        <v>0</v>
      </c>
      <c r="M268" s="201">
        <v>0</v>
      </c>
      <c r="N268" s="200"/>
      <c r="O268" s="201">
        <v>0</v>
      </c>
      <c r="P268" s="201">
        <v>0</v>
      </c>
      <c r="Q268" s="201">
        <v>0</v>
      </c>
      <c r="R268" s="200"/>
      <c r="S268" s="201">
        <v>0</v>
      </c>
      <c r="T268" s="201">
        <v>0</v>
      </c>
      <c r="U268" s="201">
        <v>0</v>
      </c>
      <c r="V268" s="42"/>
      <c r="W268" s="42"/>
      <c r="X268" s="42"/>
      <c r="Y268" s="42"/>
      <c r="Z268" s="42"/>
    </row>
    <row r="269" spans="2:26" x14ac:dyDescent="0.25">
      <c r="B269" s="306"/>
      <c r="C269" s="307"/>
      <c r="D269" s="55" t="s">
        <v>74</v>
      </c>
      <c r="E269" s="309"/>
      <c r="F269" s="200"/>
      <c r="G269" s="206">
        <v>0</v>
      </c>
      <c r="H269" s="206">
        <v>0</v>
      </c>
      <c r="I269" s="208">
        <v>0</v>
      </c>
      <c r="J269" s="200"/>
      <c r="K269" s="206">
        <v>0</v>
      </c>
      <c r="L269" s="201">
        <v>0</v>
      </c>
      <c r="M269" s="201">
        <v>0</v>
      </c>
      <c r="N269" s="200"/>
      <c r="O269" s="201">
        <v>0</v>
      </c>
      <c r="P269" s="201">
        <v>0</v>
      </c>
      <c r="Q269" s="201">
        <v>0</v>
      </c>
      <c r="R269" s="200"/>
      <c r="S269" s="201">
        <v>0</v>
      </c>
      <c r="T269" s="201">
        <v>0</v>
      </c>
      <c r="U269" s="201">
        <v>0</v>
      </c>
      <c r="V269" s="42"/>
      <c r="W269" s="42"/>
      <c r="X269" s="42"/>
      <c r="Y269" s="42"/>
      <c r="Z269" s="42"/>
    </row>
    <row r="270" spans="2:26" x14ac:dyDescent="0.25">
      <c r="B270" s="306">
        <v>130</v>
      </c>
      <c r="C270" s="307" t="s">
        <v>185</v>
      </c>
      <c r="D270" s="55" t="s">
        <v>73</v>
      </c>
      <c r="E270" s="309">
        <v>10240</v>
      </c>
      <c r="F270" s="200"/>
      <c r="G270" s="206">
        <v>0</v>
      </c>
      <c r="H270" s="206">
        <v>0</v>
      </c>
      <c r="I270" s="208">
        <v>0</v>
      </c>
      <c r="J270" s="200"/>
      <c r="K270" s="206">
        <v>0</v>
      </c>
      <c r="L270" s="201">
        <v>0</v>
      </c>
      <c r="M270" s="201">
        <v>0</v>
      </c>
      <c r="N270" s="200"/>
      <c r="O270" s="201">
        <v>0</v>
      </c>
      <c r="P270" s="201">
        <v>0</v>
      </c>
      <c r="Q270" s="201">
        <v>0</v>
      </c>
      <c r="R270" s="200"/>
      <c r="S270" s="201">
        <v>0</v>
      </c>
      <c r="T270" s="201">
        <v>0</v>
      </c>
      <c r="U270" s="201">
        <v>0</v>
      </c>
      <c r="V270" s="42"/>
      <c r="W270" s="42"/>
      <c r="X270" s="42"/>
      <c r="Y270" s="42"/>
      <c r="Z270" s="42"/>
    </row>
    <row r="271" spans="2:26" x14ac:dyDescent="0.25">
      <c r="B271" s="306"/>
      <c r="C271" s="307"/>
      <c r="D271" s="55" t="s">
        <v>74</v>
      </c>
      <c r="E271" s="309"/>
      <c r="F271" s="200"/>
      <c r="G271" s="206">
        <v>0</v>
      </c>
      <c r="H271" s="206">
        <v>0</v>
      </c>
      <c r="I271" s="208">
        <v>0</v>
      </c>
      <c r="J271" s="200"/>
      <c r="K271" s="206">
        <v>0</v>
      </c>
      <c r="L271" s="201">
        <v>0</v>
      </c>
      <c r="M271" s="201">
        <v>0</v>
      </c>
      <c r="N271" s="200"/>
      <c r="O271" s="201">
        <v>0</v>
      </c>
      <c r="P271" s="201">
        <v>0</v>
      </c>
      <c r="Q271" s="201">
        <v>0</v>
      </c>
      <c r="R271" s="200"/>
      <c r="S271" s="201">
        <v>0</v>
      </c>
      <c r="T271" s="201">
        <v>0</v>
      </c>
      <c r="U271" s="201">
        <v>0</v>
      </c>
      <c r="V271" s="42"/>
      <c r="W271" s="42"/>
      <c r="X271" s="42"/>
      <c r="Y271" s="42"/>
      <c r="Z271" s="42"/>
    </row>
    <row r="272" spans="2:26" x14ac:dyDescent="0.25">
      <c r="B272" s="306">
        <v>131</v>
      </c>
      <c r="C272" s="307" t="s">
        <v>428</v>
      </c>
      <c r="D272" s="55" t="s">
        <v>73</v>
      </c>
      <c r="E272" s="309" t="s">
        <v>187</v>
      </c>
      <c r="F272" s="200"/>
      <c r="G272" s="206">
        <v>0</v>
      </c>
      <c r="H272" s="206">
        <v>0</v>
      </c>
      <c r="I272" s="208">
        <v>0</v>
      </c>
      <c r="J272" s="200"/>
      <c r="K272" s="206">
        <v>0</v>
      </c>
      <c r="L272" s="201">
        <v>0</v>
      </c>
      <c r="M272" s="201">
        <v>0</v>
      </c>
      <c r="N272" s="200"/>
      <c r="O272" s="201">
        <v>0</v>
      </c>
      <c r="P272" s="201">
        <v>0</v>
      </c>
      <c r="Q272" s="201">
        <v>0</v>
      </c>
      <c r="R272" s="200"/>
      <c r="S272" s="201">
        <v>0</v>
      </c>
      <c r="T272" s="201">
        <v>0</v>
      </c>
      <c r="U272" s="201">
        <v>0</v>
      </c>
      <c r="V272" s="42"/>
      <c r="W272" s="42"/>
      <c r="X272" s="42"/>
      <c r="Y272" s="42"/>
      <c r="Z272" s="42"/>
    </row>
    <row r="273" spans="2:26" x14ac:dyDescent="0.25">
      <c r="B273" s="306"/>
      <c r="C273" s="307"/>
      <c r="D273" s="55" t="s">
        <v>74</v>
      </c>
      <c r="E273" s="309"/>
      <c r="F273" s="200"/>
      <c r="G273" s="206">
        <v>0</v>
      </c>
      <c r="H273" s="206">
        <v>0</v>
      </c>
      <c r="I273" s="208">
        <v>0</v>
      </c>
      <c r="J273" s="200"/>
      <c r="K273" s="206">
        <v>0</v>
      </c>
      <c r="L273" s="201">
        <v>0</v>
      </c>
      <c r="M273" s="201">
        <v>0</v>
      </c>
      <c r="N273" s="200"/>
      <c r="O273" s="201">
        <v>0</v>
      </c>
      <c r="P273" s="201">
        <v>0</v>
      </c>
      <c r="Q273" s="201">
        <v>0</v>
      </c>
      <c r="R273" s="200"/>
      <c r="S273" s="201">
        <v>0</v>
      </c>
      <c r="T273" s="201">
        <v>0</v>
      </c>
      <c r="U273" s="201">
        <v>0</v>
      </c>
      <c r="V273" s="42"/>
      <c r="W273" s="42"/>
      <c r="X273" s="42"/>
      <c r="Y273" s="42"/>
      <c r="Z273" s="42"/>
    </row>
    <row r="274" spans="2:26" x14ac:dyDescent="0.25">
      <c r="B274" s="306">
        <v>132</v>
      </c>
      <c r="C274" s="307" t="s">
        <v>188</v>
      </c>
      <c r="D274" s="55" t="s">
        <v>73</v>
      </c>
      <c r="E274" s="308">
        <v>2048</v>
      </c>
      <c r="F274" s="203"/>
      <c r="G274" s="206">
        <v>0</v>
      </c>
      <c r="H274" s="206">
        <v>0</v>
      </c>
      <c r="I274" s="208">
        <v>0</v>
      </c>
      <c r="J274" s="203"/>
      <c r="K274" s="206">
        <v>0</v>
      </c>
      <c r="L274" s="201">
        <v>0</v>
      </c>
      <c r="M274" s="201">
        <v>0</v>
      </c>
      <c r="N274" s="203"/>
      <c r="O274" s="201">
        <v>0</v>
      </c>
      <c r="P274" s="201">
        <v>0</v>
      </c>
      <c r="Q274" s="201">
        <v>0</v>
      </c>
      <c r="R274" s="203"/>
      <c r="S274" s="201">
        <v>0</v>
      </c>
      <c r="T274" s="201">
        <v>0</v>
      </c>
      <c r="U274" s="201">
        <v>0</v>
      </c>
      <c r="V274" s="42"/>
      <c r="W274" s="42"/>
      <c r="X274" s="42"/>
      <c r="Y274" s="42"/>
      <c r="Z274" s="42"/>
    </row>
    <row r="275" spans="2:26" x14ac:dyDescent="0.25">
      <c r="B275" s="306"/>
      <c r="C275" s="307"/>
      <c r="D275" s="55" t="s">
        <v>74</v>
      </c>
      <c r="E275" s="308"/>
      <c r="F275" s="203"/>
      <c r="G275" s="206">
        <v>0</v>
      </c>
      <c r="H275" s="206">
        <v>0</v>
      </c>
      <c r="I275" s="208">
        <v>0</v>
      </c>
      <c r="J275" s="203"/>
      <c r="K275" s="206">
        <v>0</v>
      </c>
      <c r="L275" s="201">
        <v>0</v>
      </c>
      <c r="M275" s="201">
        <v>0</v>
      </c>
      <c r="N275" s="203"/>
      <c r="O275" s="201">
        <v>0</v>
      </c>
      <c r="P275" s="201">
        <v>0</v>
      </c>
      <c r="Q275" s="201">
        <v>0</v>
      </c>
      <c r="R275" s="203"/>
      <c r="S275" s="201">
        <v>0</v>
      </c>
      <c r="T275" s="201">
        <v>0</v>
      </c>
      <c r="U275" s="201">
        <v>0</v>
      </c>
      <c r="V275" s="42"/>
      <c r="W275" s="42"/>
      <c r="X275" s="42"/>
      <c r="Y275" s="42"/>
      <c r="Z275" s="42"/>
    </row>
    <row r="276" spans="2:26" x14ac:dyDescent="0.25">
      <c r="B276" s="306">
        <v>133</v>
      </c>
      <c r="C276" s="307" t="s">
        <v>189</v>
      </c>
      <c r="D276" s="55" t="s">
        <v>73</v>
      </c>
      <c r="E276" s="309">
        <v>10240</v>
      </c>
      <c r="F276" s="200"/>
      <c r="G276" s="206">
        <v>0</v>
      </c>
      <c r="H276" s="206">
        <v>0</v>
      </c>
      <c r="I276" s="208">
        <v>0</v>
      </c>
      <c r="J276" s="200"/>
      <c r="K276" s="206">
        <v>0</v>
      </c>
      <c r="L276" s="201">
        <v>0</v>
      </c>
      <c r="M276" s="201">
        <v>0</v>
      </c>
      <c r="N276" s="200"/>
      <c r="O276" s="201">
        <v>0</v>
      </c>
      <c r="P276" s="201">
        <v>0</v>
      </c>
      <c r="Q276" s="201">
        <v>0</v>
      </c>
      <c r="R276" s="200"/>
      <c r="S276" s="201">
        <v>0</v>
      </c>
      <c r="T276" s="201">
        <v>0</v>
      </c>
      <c r="U276" s="201">
        <v>0</v>
      </c>
      <c r="V276" s="42"/>
      <c r="W276" s="42"/>
      <c r="X276" s="42"/>
      <c r="Y276" s="42"/>
      <c r="Z276" s="42"/>
    </row>
    <row r="277" spans="2:26" x14ac:dyDescent="0.25">
      <c r="B277" s="306"/>
      <c r="C277" s="307"/>
      <c r="D277" s="55" t="s">
        <v>74</v>
      </c>
      <c r="E277" s="309"/>
      <c r="F277" s="200"/>
      <c r="G277" s="206">
        <v>0</v>
      </c>
      <c r="H277" s="206">
        <v>0</v>
      </c>
      <c r="I277" s="208">
        <v>0</v>
      </c>
      <c r="J277" s="200"/>
      <c r="K277" s="206">
        <v>0</v>
      </c>
      <c r="L277" s="201">
        <v>0</v>
      </c>
      <c r="M277" s="201">
        <v>0</v>
      </c>
      <c r="N277" s="200"/>
      <c r="O277" s="201">
        <v>0</v>
      </c>
      <c r="P277" s="201">
        <v>0</v>
      </c>
      <c r="Q277" s="201">
        <v>0</v>
      </c>
      <c r="R277" s="200"/>
      <c r="S277" s="201">
        <v>0</v>
      </c>
      <c r="T277" s="201">
        <v>0</v>
      </c>
      <c r="U277" s="201">
        <v>0</v>
      </c>
      <c r="V277" s="42"/>
      <c r="W277" s="42"/>
      <c r="X277" s="42"/>
      <c r="Y277" s="42"/>
      <c r="Z277" s="42"/>
    </row>
    <row r="278" spans="2:26" x14ac:dyDescent="0.25">
      <c r="B278" s="306">
        <v>134</v>
      </c>
      <c r="C278" s="307" t="s">
        <v>190</v>
      </c>
      <c r="D278" s="55" t="s">
        <v>73</v>
      </c>
      <c r="E278" s="309">
        <v>6144</v>
      </c>
      <c r="F278" s="200"/>
      <c r="G278" s="206">
        <v>0</v>
      </c>
      <c r="H278" s="206">
        <v>0</v>
      </c>
      <c r="I278" s="208">
        <v>0</v>
      </c>
      <c r="J278" s="200"/>
      <c r="K278" s="206">
        <v>0</v>
      </c>
      <c r="L278" s="201">
        <v>0</v>
      </c>
      <c r="M278" s="201">
        <v>0</v>
      </c>
      <c r="N278" s="200"/>
      <c r="O278" s="201">
        <v>0</v>
      </c>
      <c r="P278" s="201">
        <v>0</v>
      </c>
      <c r="Q278" s="201">
        <v>0</v>
      </c>
      <c r="R278" s="200"/>
      <c r="S278" s="201">
        <v>0</v>
      </c>
      <c r="T278" s="201">
        <v>0</v>
      </c>
      <c r="U278" s="201">
        <v>0</v>
      </c>
      <c r="V278" s="42"/>
      <c r="W278" s="42"/>
      <c r="X278" s="42"/>
      <c r="Y278" s="42"/>
      <c r="Z278" s="42"/>
    </row>
    <row r="279" spans="2:26" x14ac:dyDescent="0.25">
      <c r="B279" s="306"/>
      <c r="C279" s="307"/>
      <c r="D279" s="55" t="s">
        <v>74</v>
      </c>
      <c r="E279" s="309"/>
      <c r="F279" s="200"/>
      <c r="G279" s="206">
        <v>0</v>
      </c>
      <c r="H279" s="206">
        <v>0</v>
      </c>
      <c r="I279" s="208">
        <v>0</v>
      </c>
      <c r="J279" s="200"/>
      <c r="K279" s="206">
        <v>0</v>
      </c>
      <c r="L279" s="201">
        <v>0</v>
      </c>
      <c r="M279" s="201">
        <v>0</v>
      </c>
      <c r="N279" s="200"/>
      <c r="O279" s="201">
        <v>0</v>
      </c>
      <c r="P279" s="201">
        <v>0</v>
      </c>
      <c r="Q279" s="201">
        <v>0</v>
      </c>
      <c r="R279" s="200"/>
      <c r="S279" s="201">
        <v>0</v>
      </c>
      <c r="T279" s="201">
        <v>0</v>
      </c>
      <c r="U279" s="201">
        <v>0</v>
      </c>
      <c r="V279" s="42"/>
      <c r="W279" s="42"/>
      <c r="X279" s="42"/>
      <c r="Y279" s="42"/>
      <c r="Z279" s="42"/>
    </row>
    <row r="280" spans="2:26" x14ac:dyDescent="0.25">
      <c r="B280" s="306">
        <v>135</v>
      </c>
      <c r="C280" s="307" t="s">
        <v>191</v>
      </c>
      <c r="D280" s="55" t="s">
        <v>73</v>
      </c>
      <c r="E280" s="309">
        <v>6144</v>
      </c>
      <c r="F280" s="200"/>
      <c r="G280" s="206">
        <v>0</v>
      </c>
      <c r="H280" s="206">
        <v>0</v>
      </c>
      <c r="I280" s="208">
        <v>0</v>
      </c>
      <c r="J280" s="200"/>
      <c r="K280" s="206">
        <v>0</v>
      </c>
      <c r="L280" s="201">
        <v>0</v>
      </c>
      <c r="M280" s="201">
        <v>0</v>
      </c>
      <c r="N280" s="200"/>
      <c r="O280" s="201">
        <v>0</v>
      </c>
      <c r="P280" s="201">
        <v>0</v>
      </c>
      <c r="Q280" s="201">
        <v>0</v>
      </c>
      <c r="R280" s="200"/>
      <c r="S280" s="201">
        <v>0</v>
      </c>
      <c r="T280" s="201">
        <v>0</v>
      </c>
      <c r="U280" s="201">
        <v>0</v>
      </c>
      <c r="V280" s="42"/>
      <c r="W280" s="42"/>
      <c r="X280" s="42"/>
      <c r="Y280" s="42"/>
      <c r="Z280" s="42"/>
    </row>
    <row r="281" spans="2:26" x14ac:dyDescent="0.25">
      <c r="B281" s="306"/>
      <c r="C281" s="307"/>
      <c r="D281" s="55" t="s">
        <v>74</v>
      </c>
      <c r="E281" s="309"/>
      <c r="F281" s="209"/>
      <c r="G281" s="206">
        <v>0</v>
      </c>
      <c r="H281" s="206">
        <v>0</v>
      </c>
      <c r="I281" s="208">
        <v>0</v>
      </c>
      <c r="J281" s="209"/>
      <c r="K281" s="206">
        <v>0</v>
      </c>
      <c r="L281" s="201">
        <v>0</v>
      </c>
      <c r="M281" s="201">
        <v>0</v>
      </c>
      <c r="N281" s="209"/>
      <c r="O281" s="201">
        <v>0</v>
      </c>
      <c r="P281" s="201">
        <v>0</v>
      </c>
      <c r="Q281" s="201">
        <v>0</v>
      </c>
      <c r="R281" s="209"/>
      <c r="S281" s="201">
        <v>0</v>
      </c>
      <c r="T281" s="201">
        <v>0</v>
      </c>
      <c r="U281" s="201">
        <v>0</v>
      </c>
      <c r="V281" s="42"/>
      <c r="W281" s="42"/>
      <c r="X281" s="42"/>
      <c r="Y281" s="42"/>
      <c r="Z281" s="42"/>
    </row>
    <row r="282" spans="2:26" x14ac:dyDescent="0.25">
      <c r="B282" s="42"/>
      <c r="C282" s="89"/>
      <c r="D282" s="42"/>
      <c r="E282" s="92"/>
      <c r="F282" s="92"/>
      <c r="G282" s="92"/>
      <c r="H282" s="92"/>
      <c r="I282" s="92"/>
      <c r="J282" s="92"/>
      <c r="K282" s="42"/>
      <c r="L282" s="42"/>
      <c r="M282" s="42"/>
      <c r="N282" s="42"/>
      <c r="O282" s="42"/>
      <c r="P282" s="42"/>
      <c r="Q282" s="42"/>
      <c r="R282" s="42"/>
      <c r="S282" s="42"/>
      <c r="T282" s="42"/>
      <c r="U282" s="42"/>
      <c r="V282" s="42"/>
      <c r="W282" s="42"/>
      <c r="X282" s="42"/>
      <c r="Y282" s="42"/>
      <c r="Z282" s="42"/>
    </row>
    <row r="283" spans="2:26" ht="15.75" thickBot="1" x14ac:dyDescent="0.3">
      <c r="B283" s="42"/>
      <c r="C283" s="89"/>
      <c r="D283" s="42"/>
      <c r="E283" s="92"/>
      <c r="F283" s="92"/>
      <c r="G283" s="164" t="s">
        <v>549</v>
      </c>
      <c r="H283" s="166">
        <v>6500000</v>
      </c>
      <c r="I283" s="92"/>
      <c r="J283" s="92"/>
      <c r="K283" s="42"/>
      <c r="L283" s="42"/>
      <c r="M283" s="42"/>
      <c r="N283" s="42"/>
      <c r="O283" s="42"/>
      <c r="P283" s="42"/>
      <c r="Q283" s="42"/>
      <c r="R283" s="42"/>
      <c r="S283" s="42"/>
      <c r="T283" s="42"/>
      <c r="U283" s="42"/>
      <c r="V283" s="42"/>
      <c r="W283" s="42"/>
      <c r="X283" s="42"/>
      <c r="Y283" s="42"/>
      <c r="Z283" s="42"/>
    </row>
    <row r="284" spans="2:26" ht="15.75" thickTop="1" x14ac:dyDescent="0.25">
      <c r="B284" s="42"/>
      <c r="C284" s="89"/>
      <c r="D284" s="42"/>
      <c r="E284" s="92"/>
      <c r="F284" s="92"/>
      <c r="G284" s="92"/>
      <c r="H284" s="92"/>
      <c r="I284" s="92"/>
      <c r="J284" s="92"/>
      <c r="K284" s="42"/>
      <c r="L284" s="42"/>
      <c r="M284" s="42"/>
      <c r="N284" s="42"/>
      <c r="O284" s="42"/>
      <c r="P284" s="42"/>
      <c r="Q284" s="42"/>
      <c r="R284" s="42"/>
      <c r="S284" s="42"/>
      <c r="T284" s="42"/>
      <c r="U284" s="42"/>
      <c r="V284" s="42"/>
      <c r="W284" s="42"/>
      <c r="X284" s="42"/>
      <c r="Y284" s="42"/>
      <c r="Z284" s="42"/>
    </row>
    <row r="285" spans="2:26" x14ac:dyDescent="0.25">
      <c r="B285" s="30" t="s">
        <v>40</v>
      </c>
      <c r="C285" s="89"/>
      <c r="D285" s="42"/>
      <c r="E285" s="92"/>
      <c r="F285" s="92"/>
      <c r="G285" s="92"/>
      <c r="H285" s="92"/>
      <c r="I285" s="92"/>
      <c r="J285" s="92"/>
      <c r="K285" s="42"/>
      <c r="L285" s="42"/>
      <c r="M285" s="42"/>
      <c r="N285" s="42"/>
      <c r="O285" s="42"/>
      <c r="P285" s="42"/>
      <c r="Q285" s="42"/>
      <c r="R285" s="42"/>
      <c r="S285" s="42"/>
      <c r="T285" s="42"/>
      <c r="U285" s="42"/>
      <c r="V285" s="42"/>
      <c r="W285" s="42"/>
      <c r="X285" s="42"/>
      <c r="Y285" s="42"/>
      <c r="Z285" s="42"/>
    </row>
    <row r="286" spans="2:26" x14ac:dyDescent="0.25">
      <c r="B286" s="50" t="s">
        <v>192</v>
      </c>
      <c r="C286" s="89"/>
      <c r="D286" s="42"/>
      <c r="E286" s="92"/>
      <c r="F286" s="92"/>
      <c r="G286" s="92"/>
      <c r="H286" s="92"/>
      <c r="I286" s="92"/>
      <c r="J286" s="92"/>
      <c r="K286" s="42"/>
      <c r="L286" s="42"/>
      <c r="M286" s="42"/>
      <c r="N286" s="42"/>
      <c r="O286" s="42"/>
      <c r="P286" s="42"/>
      <c r="Q286" s="42"/>
      <c r="R286" s="42"/>
      <c r="S286" s="42"/>
      <c r="T286" s="42"/>
      <c r="U286" s="42"/>
      <c r="V286" s="42"/>
      <c r="W286" s="42"/>
      <c r="X286" s="42"/>
      <c r="Y286" s="42"/>
      <c r="Z286" s="42"/>
    </row>
    <row r="287" spans="2:26" x14ac:dyDescent="0.25">
      <c r="B287" s="50" t="s">
        <v>537</v>
      </c>
      <c r="C287" s="89"/>
      <c r="D287" s="42"/>
      <c r="E287" s="92"/>
      <c r="F287" s="92"/>
      <c r="G287" s="92"/>
      <c r="H287" s="92"/>
      <c r="I287" s="92"/>
      <c r="J287" s="92"/>
      <c r="K287" s="42"/>
      <c r="L287" s="42"/>
      <c r="M287" s="42"/>
      <c r="N287" s="42"/>
      <c r="O287" s="42"/>
      <c r="P287" s="42"/>
      <c r="Q287" s="42"/>
      <c r="R287" s="42"/>
      <c r="S287" s="42"/>
      <c r="T287" s="42"/>
      <c r="U287" s="42"/>
      <c r="V287" s="42"/>
      <c r="W287" s="42"/>
      <c r="X287" s="42"/>
      <c r="Y287" s="42"/>
      <c r="Z287" s="42"/>
    </row>
    <row r="288" spans="2:26" x14ac:dyDescent="0.25">
      <c r="B288" s="50" t="s">
        <v>531</v>
      </c>
      <c r="C288" s="31"/>
      <c r="D288" s="31"/>
      <c r="E288" s="93"/>
      <c r="F288" s="93"/>
      <c r="G288" s="93"/>
      <c r="H288" s="93"/>
      <c r="I288" s="93"/>
      <c r="J288" s="93"/>
      <c r="K288" s="31"/>
      <c r="L288" s="31"/>
      <c r="M288" s="31"/>
      <c r="N288" s="31"/>
      <c r="O288" s="20"/>
      <c r="P288" s="20"/>
      <c r="Q288" s="20"/>
      <c r="R288" s="31"/>
      <c r="S288" s="20"/>
      <c r="T288" s="20"/>
      <c r="U288" s="20"/>
      <c r="V288" s="42"/>
      <c r="W288" s="42"/>
      <c r="X288" s="42"/>
      <c r="Y288" s="42"/>
      <c r="Z288" s="42"/>
    </row>
    <row r="289" spans="2:26" x14ac:dyDescent="0.25">
      <c r="B289" s="20" t="s">
        <v>62</v>
      </c>
      <c r="C289" s="89"/>
      <c r="D289" s="42"/>
      <c r="E289" s="92"/>
      <c r="F289" s="92"/>
      <c r="G289" s="92"/>
      <c r="H289" s="92"/>
      <c r="I289" s="92"/>
      <c r="J289" s="92"/>
      <c r="K289" s="42"/>
      <c r="L289" s="42"/>
      <c r="M289" s="42"/>
      <c r="N289" s="42"/>
      <c r="O289" s="42"/>
      <c r="P289" s="42"/>
      <c r="Q289" s="42"/>
      <c r="R289" s="42"/>
      <c r="S289" s="42"/>
      <c r="T289" s="42"/>
      <c r="U289" s="42"/>
      <c r="V289" s="42"/>
      <c r="W289" s="42"/>
      <c r="X289" s="42"/>
      <c r="Y289" s="42"/>
      <c r="Z289" s="42"/>
    </row>
    <row r="290" spans="2:26" x14ac:dyDescent="0.25">
      <c r="B290" s="32" t="s">
        <v>63</v>
      </c>
      <c r="C290" s="89"/>
      <c r="D290" s="42"/>
      <c r="E290" s="92"/>
      <c r="F290" s="92"/>
      <c r="G290" s="92"/>
      <c r="H290" s="92"/>
      <c r="I290" s="92"/>
      <c r="J290" s="92"/>
      <c r="K290" s="42"/>
      <c r="L290" s="42"/>
      <c r="M290" s="42"/>
      <c r="N290" s="42"/>
      <c r="O290" s="42"/>
      <c r="P290" s="42"/>
      <c r="Q290" s="42"/>
      <c r="R290" s="42"/>
      <c r="S290" s="42"/>
      <c r="T290" s="42"/>
      <c r="U290" s="42"/>
      <c r="V290" s="42"/>
      <c r="W290" s="42"/>
      <c r="X290" s="42"/>
      <c r="Y290" s="42"/>
      <c r="Z290" s="42"/>
    </row>
    <row r="291" spans="2:26" x14ac:dyDescent="0.25">
      <c r="B291" s="42"/>
      <c r="C291" s="89"/>
      <c r="D291" s="42"/>
      <c r="E291" s="92"/>
      <c r="F291" s="92"/>
      <c r="G291" s="92"/>
      <c r="H291" s="92"/>
      <c r="I291" s="92"/>
      <c r="J291" s="92"/>
      <c r="K291" s="42"/>
      <c r="L291" s="42"/>
      <c r="M291" s="42"/>
      <c r="N291" s="42"/>
      <c r="O291" s="42"/>
      <c r="P291" s="42"/>
      <c r="Q291" s="42"/>
      <c r="R291" s="42"/>
      <c r="S291" s="42"/>
      <c r="T291" s="42"/>
      <c r="U291" s="42"/>
      <c r="V291" s="42"/>
      <c r="W291" s="42"/>
      <c r="X291" s="42"/>
      <c r="Y291" s="42"/>
      <c r="Z291" s="42"/>
    </row>
    <row r="292" spans="2:26" x14ac:dyDescent="0.25">
      <c r="B292" s="42"/>
      <c r="C292" s="89"/>
      <c r="D292" s="42"/>
      <c r="E292" s="92"/>
      <c r="F292" s="92"/>
      <c r="G292" s="92"/>
      <c r="H292" s="92"/>
      <c r="I292" s="92"/>
      <c r="J292" s="92"/>
      <c r="K292" s="42"/>
      <c r="L292" s="42"/>
      <c r="M292" s="42"/>
      <c r="N292" s="42"/>
      <c r="O292" s="42"/>
      <c r="P292" s="42"/>
      <c r="Q292" s="42"/>
      <c r="R292" s="42"/>
      <c r="S292" s="42"/>
      <c r="T292" s="42"/>
      <c r="U292" s="42"/>
      <c r="V292" s="42"/>
      <c r="W292" s="42"/>
      <c r="X292" s="42"/>
      <c r="Y292" s="42"/>
      <c r="Z292" s="42"/>
    </row>
    <row r="293" spans="2:26" x14ac:dyDescent="0.25">
      <c r="B293" s="42"/>
      <c r="C293" s="89"/>
      <c r="D293" s="42"/>
      <c r="E293" s="92"/>
      <c r="F293" s="92"/>
      <c r="G293" s="92"/>
      <c r="H293" s="92"/>
      <c r="I293" s="92"/>
      <c r="J293" s="92"/>
      <c r="K293" s="42"/>
      <c r="L293" s="42"/>
      <c r="M293" s="42"/>
      <c r="N293" s="42"/>
      <c r="O293" s="42"/>
      <c r="P293" s="42"/>
      <c r="Q293" s="42"/>
      <c r="R293" s="42"/>
      <c r="S293" s="42"/>
      <c r="T293" s="42"/>
      <c r="U293" s="42"/>
      <c r="V293" s="42"/>
      <c r="W293" s="42"/>
      <c r="X293" s="42"/>
      <c r="Y293" s="42"/>
      <c r="Z293" s="42"/>
    </row>
  </sheetData>
  <sheetProtection algorithmName="SHA-512" hashValue="SQjm6nGfNvJ11SxcpY7EUqT0IIHtsDgTUvo1BAJNEH8vDaOuzZ4bmQv7gjiv2LAwWzc5py3J88vnoRmqSR5Vbw==" saltValue="e0FIlAgU1DF4Ing0zqYYNg==" spinCount="100000" sheet="1" objects="1" scenarios="1"/>
  <mergeCells count="415">
    <mergeCell ref="S12:U12"/>
    <mergeCell ref="B14:B15"/>
    <mergeCell ref="C14:C15"/>
    <mergeCell ref="E14:E15"/>
    <mergeCell ref="C2:D2"/>
    <mergeCell ref="C3:D3"/>
    <mergeCell ref="C4:D4"/>
    <mergeCell ref="C5:D5"/>
    <mergeCell ref="B12:B13"/>
    <mergeCell ref="C12:C13"/>
    <mergeCell ref="D12:D13"/>
    <mergeCell ref="B11:U11"/>
    <mergeCell ref="B16:B17"/>
    <mergeCell ref="C16:C17"/>
    <mergeCell ref="E16:E17"/>
    <mergeCell ref="B18:B19"/>
    <mergeCell ref="C18:C19"/>
    <mergeCell ref="E18:E19"/>
    <mergeCell ref="E12:E13"/>
    <mergeCell ref="K12:M12"/>
    <mergeCell ref="O12:Q12"/>
    <mergeCell ref="G12:I12"/>
    <mergeCell ref="B24:B25"/>
    <mergeCell ref="C24:C25"/>
    <mergeCell ref="E24:E25"/>
    <mergeCell ref="B26:B27"/>
    <mergeCell ref="C26:C27"/>
    <mergeCell ref="E26:E27"/>
    <mergeCell ref="B20:B21"/>
    <mergeCell ref="C20:C21"/>
    <mergeCell ref="E20:E21"/>
    <mergeCell ref="B22:B23"/>
    <mergeCell ref="C22:C23"/>
    <mergeCell ref="E22:E23"/>
    <mergeCell ref="B32:B33"/>
    <mergeCell ref="C32:C33"/>
    <mergeCell ref="E32:E33"/>
    <mergeCell ref="B34:B35"/>
    <mergeCell ref="C34:C35"/>
    <mergeCell ref="E34:E35"/>
    <mergeCell ref="B28:B29"/>
    <mergeCell ref="C28:C29"/>
    <mergeCell ref="E28:E29"/>
    <mergeCell ref="B30:B31"/>
    <mergeCell ref="C30:C31"/>
    <mergeCell ref="E30:E31"/>
    <mergeCell ref="B40:B41"/>
    <mergeCell ref="C40:C41"/>
    <mergeCell ref="E40:E41"/>
    <mergeCell ref="B42:B43"/>
    <mergeCell ref="C42:C43"/>
    <mergeCell ref="E42:E43"/>
    <mergeCell ref="B36:B37"/>
    <mergeCell ref="C36:C37"/>
    <mergeCell ref="E36:E37"/>
    <mergeCell ref="B38:B39"/>
    <mergeCell ref="C38:C39"/>
    <mergeCell ref="E38:E39"/>
    <mergeCell ref="B48:B49"/>
    <mergeCell ref="C48:C49"/>
    <mergeCell ref="E48:E49"/>
    <mergeCell ref="B50:B51"/>
    <mergeCell ref="C50:C51"/>
    <mergeCell ref="E50:E51"/>
    <mergeCell ref="B44:B45"/>
    <mergeCell ref="C44:C45"/>
    <mergeCell ref="E44:E45"/>
    <mergeCell ref="B46:B47"/>
    <mergeCell ref="C46:C47"/>
    <mergeCell ref="E46:E47"/>
    <mergeCell ref="B56:B57"/>
    <mergeCell ref="C56:C57"/>
    <mergeCell ref="E56:E57"/>
    <mergeCell ref="B58:B59"/>
    <mergeCell ref="C58:C59"/>
    <mergeCell ref="E58:E59"/>
    <mergeCell ref="B52:B53"/>
    <mergeCell ref="C52:C53"/>
    <mergeCell ref="E52:E53"/>
    <mergeCell ref="B54:B55"/>
    <mergeCell ref="C54:C55"/>
    <mergeCell ref="E54:E55"/>
    <mergeCell ref="B64:B65"/>
    <mergeCell ref="C64:C65"/>
    <mergeCell ref="E64:E65"/>
    <mergeCell ref="B66:B67"/>
    <mergeCell ref="C66:C67"/>
    <mergeCell ref="E66:E67"/>
    <mergeCell ref="B60:B61"/>
    <mergeCell ref="C60:C61"/>
    <mergeCell ref="E60:E61"/>
    <mergeCell ref="B62:B63"/>
    <mergeCell ref="C62:C63"/>
    <mergeCell ref="E62:E63"/>
    <mergeCell ref="B72:B73"/>
    <mergeCell ref="C72:C73"/>
    <mergeCell ref="E72:E73"/>
    <mergeCell ref="B74:B75"/>
    <mergeCell ref="C74:C75"/>
    <mergeCell ref="E74:E75"/>
    <mergeCell ref="B68:B69"/>
    <mergeCell ref="C68:C69"/>
    <mergeCell ref="E68:E69"/>
    <mergeCell ref="B70:B71"/>
    <mergeCell ref="C70:C71"/>
    <mergeCell ref="E70:E71"/>
    <mergeCell ref="B80:B81"/>
    <mergeCell ref="C80:C81"/>
    <mergeCell ref="E80:E81"/>
    <mergeCell ref="B82:B83"/>
    <mergeCell ref="C82:C83"/>
    <mergeCell ref="E82:E83"/>
    <mergeCell ref="B76:B77"/>
    <mergeCell ref="C76:C77"/>
    <mergeCell ref="E76:E77"/>
    <mergeCell ref="B78:B79"/>
    <mergeCell ref="C78:C79"/>
    <mergeCell ref="E78:E79"/>
    <mergeCell ref="B88:B89"/>
    <mergeCell ref="C88:C89"/>
    <mergeCell ref="E88:E89"/>
    <mergeCell ref="B90:B91"/>
    <mergeCell ref="C90:C91"/>
    <mergeCell ref="E90:E91"/>
    <mergeCell ref="B84:B85"/>
    <mergeCell ref="C84:C85"/>
    <mergeCell ref="E84:E85"/>
    <mergeCell ref="B86:B87"/>
    <mergeCell ref="C86:C87"/>
    <mergeCell ref="E86:E87"/>
    <mergeCell ref="B96:B97"/>
    <mergeCell ref="C96:C97"/>
    <mergeCell ref="E96:E97"/>
    <mergeCell ref="B98:B99"/>
    <mergeCell ref="C98:C99"/>
    <mergeCell ref="E98:E99"/>
    <mergeCell ref="B92:B93"/>
    <mergeCell ref="C92:C93"/>
    <mergeCell ref="E92:E93"/>
    <mergeCell ref="B94:B95"/>
    <mergeCell ref="C94:C95"/>
    <mergeCell ref="E94:E95"/>
    <mergeCell ref="B104:B105"/>
    <mergeCell ref="C104:C105"/>
    <mergeCell ref="E104:E105"/>
    <mergeCell ref="B106:B107"/>
    <mergeCell ref="C106:C107"/>
    <mergeCell ref="E106:E107"/>
    <mergeCell ref="B100:B101"/>
    <mergeCell ref="C100:C101"/>
    <mergeCell ref="E100:E101"/>
    <mergeCell ref="B102:B103"/>
    <mergeCell ref="C102:C103"/>
    <mergeCell ref="E102:E103"/>
    <mergeCell ref="B112:B113"/>
    <mergeCell ref="C112:C113"/>
    <mergeCell ref="E112:E113"/>
    <mergeCell ref="B114:B115"/>
    <mergeCell ref="C114:C115"/>
    <mergeCell ref="E114:E115"/>
    <mergeCell ref="B108:B109"/>
    <mergeCell ref="C108:C109"/>
    <mergeCell ref="E108:E109"/>
    <mergeCell ref="B110:B111"/>
    <mergeCell ref="C110:C111"/>
    <mergeCell ref="E110:E111"/>
    <mergeCell ref="B120:B121"/>
    <mergeCell ref="C120:C121"/>
    <mergeCell ref="E120:E121"/>
    <mergeCell ref="B122:B123"/>
    <mergeCell ref="C122:C123"/>
    <mergeCell ref="E122:E123"/>
    <mergeCell ref="B116:B117"/>
    <mergeCell ref="C116:C117"/>
    <mergeCell ref="E116:E117"/>
    <mergeCell ref="B118:B119"/>
    <mergeCell ref="C118:C119"/>
    <mergeCell ref="E118:E119"/>
    <mergeCell ref="B128:B129"/>
    <mergeCell ref="C128:C129"/>
    <mergeCell ref="E128:E129"/>
    <mergeCell ref="B130:B131"/>
    <mergeCell ref="C130:C131"/>
    <mergeCell ref="E130:E131"/>
    <mergeCell ref="B124:B125"/>
    <mergeCell ref="C124:C125"/>
    <mergeCell ref="E124:E125"/>
    <mergeCell ref="B126:B127"/>
    <mergeCell ref="C126:C127"/>
    <mergeCell ref="E126:E127"/>
    <mergeCell ref="B136:B137"/>
    <mergeCell ref="C136:C137"/>
    <mergeCell ref="E136:E137"/>
    <mergeCell ref="B138:B139"/>
    <mergeCell ref="C138:C139"/>
    <mergeCell ref="E138:E139"/>
    <mergeCell ref="B132:B133"/>
    <mergeCell ref="C132:C133"/>
    <mergeCell ref="E132:E133"/>
    <mergeCell ref="B134:B135"/>
    <mergeCell ref="C134:C135"/>
    <mergeCell ref="E134:E135"/>
    <mergeCell ref="B144:B145"/>
    <mergeCell ref="C144:C145"/>
    <mergeCell ref="E144:E145"/>
    <mergeCell ref="B146:B147"/>
    <mergeCell ref="C146:C147"/>
    <mergeCell ref="E146:E147"/>
    <mergeCell ref="B140:B141"/>
    <mergeCell ref="C140:C141"/>
    <mergeCell ref="E140:E141"/>
    <mergeCell ref="B142:B143"/>
    <mergeCell ref="C142:C143"/>
    <mergeCell ref="E142:E143"/>
    <mergeCell ref="B152:B153"/>
    <mergeCell ref="C152:C153"/>
    <mergeCell ref="E152:E153"/>
    <mergeCell ref="B154:B155"/>
    <mergeCell ref="C154:C155"/>
    <mergeCell ref="E154:E155"/>
    <mergeCell ref="B148:B149"/>
    <mergeCell ref="C148:C149"/>
    <mergeCell ref="E148:E149"/>
    <mergeCell ref="B150:B151"/>
    <mergeCell ref="C150:C151"/>
    <mergeCell ref="E150:E151"/>
    <mergeCell ref="B158:B159"/>
    <mergeCell ref="C158:C159"/>
    <mergeCell ref="E158:E159"/>
    <mergeCell ref="B160:B161"/>
    <mergeCell ref="C160:C161"/>
    <mergeCell ref="E160:E161"/>
    <mergeCell ref="B156:B157"/>
    <mergeCell ref="C156:C157"/>
    <mergeCell ref="E156:E157"/>
    <mergeCell ref="B166:B167"/>
    <mergeCell ref="C166:C167"/>
    <mergeCell ref="E166:E167"/>
    <mergeCell ref="B168:B169"/>
    <mergeCell ref="C168:C169"/>
    <mergeCell ref="E168:E169"/>
    <mergeCell ref="B162:B163"/>
    <mergeCell ref="C162:C163"/>
    <mergeCell ref="E162:E163"/>
    <mergeCell ref="B164:B165"/>
    <mergeCell ref="C164:C165"/>
    <mergeCell ref="E164:E165"/>
    <mergeCell ref="B174:B175"/>
    <mergeCell ref="C174:C175"/>
    <mergeCell ref="E174:E175"/>
    <mergeCell ref="B176:B177"/>
    <mergeCell ref="C176:C177"/>
    <mergeCell ref="E176:E177"/>
    <mergeCell ref="B170:B171"/>
    <mergeCell ref="C170:C171"/>
    <mergeCell ref="E170:E171"/>
    <mergeCell ref="B172:B173"/>
    <mergeCell ref="C172:C173"/>
    <mergeCell ref="E172:E173"/>
    <mergeCell ref="B182:B183"/>
    <mergeCell ref="C182:C183"/>
    <mergeCell ref="E182:E183"/>
    <mergeCell ref="B184:B185"/>
    <mergeCell ref="C184:C185"/>
    <mergeCell ref="E184:E185"/>
    <mergeCell ref="B178:B179"/>
    <mergeCell ref="C178:C179"/>
    <mergeCell ref="E178:E179"/>
    <mergeCell ref="B180:B181"/>
    <mergeCell ref="C180:C181"/>
    <mergeCell ref="E180:E181"/>
    <mergeCell ref="B190:B191"/>
    <mergeCell ref="C190:C191"/>
    <mergeCell ref="E190:E191"/>
    <mergeCell ref="B192:B193"/>
    <mergeCell ref="C192:C193"/>
    <mergeCell ref="E192:E193"/>
    <mergeCell ref="B186:B187"/>
    <mergeCell ref="C186:C187"/>
    <mergeCell ref="E186:E187"/>
    <mergeCell ref="B188:B189"/>
    <mergeCell ref="C188:C189"/>
    <mergeCell ref="E188:E189"/>
    <mergeCell ref="B198:B199"/>
    <mergeCell ref="C198:C199"/>
    <mergeCell ref="E198:E199"/>
    <mergeCell ref="B200:B201"/>
    <mergeCell ref="C200:C201"/>
    <mergeCell ref="E200:E201"/>
    <mergeCell ref="B194:B195"/>
    <mergeCell ref="C194:C195"/>
    <mergeCell ref="E194:E195"/>
    <mergeCell ref="B196:B197"/>
    <mergeCell ref="C196:C197"/>
    <mergeCell ref="E196:E197"/>
    <mergeCell ref="B206:B207"/>
    <mergeCell ref="C206:C207"/>
    <mergeCell ref="E206:E207"/>
    <mergeCell ref="B208:B209"/>
    <mergeCell ref="C208:C209"/>
    <mergeCell ref="E208:E209"/>
    <mergeCell ref="B202:B203"/>
    <mergeCell ref="C202:C203"/>
    <mergeCell ref="E202:E203"/>
    <mergeCell ref="B204:B205"/>
    <mergeCell ref="C204:C205"/>
    <mergeCell ref="E204:E205"/>
    <mergeCell ref="B214:B215"/>
    <mergeCell ref="C214:C215"/>
    <mergeCell ref="E214:E215"/>
    <mergeCell ref="B216:B217"/>
    <mergeCell ref="C216:C217"/>
    <mergeCell ref="E216:E217"/>
    <mergeCell ref="B210:B211"/>
    <mergeCell ref="C210:C211"/>
    <mergeCell ref="E210:E211"/>
    <mergeCell ref="B212:B213"/>
    <mergeCell ref="C212:C213"/>
    <mergeCell ref="E212:E213"/>
    <mergeCell ref="B222:B223"/>
    <mergeCell ref="C222:C223"/>
    <mergeCell ref="E222:E223"/>
    <mergeCell ref="B224:B225"/>
    <mergeCell ref="C224:C225"/>
    <mergeCell ref="E224:E225"/>
    <mergeCell ref="B218:B219"/>
    <mergeCell ref="C218:C219"/>
    <mergeCell ref="E218:E219"/>
    <mergeCell ref="B220:B221"/>
    <mergeCell ref="C220:C221"/>
    <mergeCell ref="E220:E221"/>
    <mergeCell ref="B230:B231"/>
    <mergeCell ref="C230:C231"/>
    <mergeCell ref="E230:E231"/>
    <mergeCell ref="B232:B233"/>
    <mergeCell ref="C232:C233"/>
    <mergeCell ref="E232:E233"/>
    <mergeCell ref="B226:B227"/>
    <mergeCell ref="C226:C227"/>
    <mergeCell ref="E226:E227"/>
    <mergeCell ref="B228:B229"/>
    <mergeCell ref="C228:C229"/>
    <mergeCell ref="E228:E229"/>
    <mergeCell ref="B238:B239"/>
    <mergeCell ref="C238:C239"/>
    <mergeCell ref="E238:E239"/>
    <mergeCell ref="B240:B241"/>
    <mergeCell ref="C240:C241"/>
    <mergeCell ref="E240:E241"/>
    <mergeCell ref="B234:B235"/>
    <mergeCell ref="C234:C235"/>
    <mergeCell ref="E234:E235"/>
    <mergeCell ref="B236:B237"/>
    <mergeCell ref="C236:C237"/>
    <mergeCell ref="E236:E237"/>
    <mergeCell ref="B246:B247"/>
    <mergeCell ref="C246:C247"/>
    <mergeCell ref="E246:E247"/>
    <mergeCell ref="B248:B249"/>
    <mergeCell ref="C248:C249"/>
    <mergeCell ref="E248:E249"/>
    <mergeCell ref="B242:B243"/>
    <mergeCell ref="C242:C243"/>
    <mergeCell ref="E242:E243"/>
    <mergeCell ref="B244:B245"/>
    <mergeCell ref="C244:C245"/>
    <mergeCell ref="E244:E245"/>
    <mergeCell ref="B254:B255"/>
    <mergeCell ref="C254:C255"/>
    <mergeCell ref="E254:E255"/>
    <mergeCell ref="B256:B257"/>
    <mergeCell ref="C256:C257"/>
    <mergeCell ref="E256:E257"/>
    <mergeCell ref="B250:B251"/>
    <mergeCell ref="C250:C251"/>
    <mergeCell ref="E250:E251"/>
    <mergeCell ref="B252:B253"/>
    <mergeCell ref="C252:C253"/>
    <mergeCell ref="E252:E253"/>
    <mergeCell ref="B262:B263"/>
    <mergeCell ref="C262:C263"/>
    <mergeCell ref="E262:E263"/>
    <mergeCell ref="B264:B265"/>
    <mergeCell ref="C264:C265"/>
    <mergeCell ref="E264:E265"/>
    <mergeCell ref="B258:B259"/>
    <mergeCell ref="C258:C259"/>
    <mergeCell ref="E258:E259"/>
    <mergeCell ref="B260:B261"/>
    <mergeCell ref="C260:C261"/>
    <mergeCell ref="E260:E261"/>
    <mergeCell ref="B270:B271"/>
    <mergeCell ref="C270:C271"/>
    <mergeCell ref="E270:E271"/>
    <mergeCell ref="B272:B273"/>
    <mergeCell ref="C272:C273"/>
    <mergeCell ref="E272:E273"/>
    <mergeCell ref="B266:B267"/>
    <mergeCell ref="C266:C267"/>
    <mergeCell ref="E266:E267"/>
    <mergeCell ref="B268:B269"/>
    <mergeCell ref="C268:C269"/>
    <mergeCell ref="E268:E269"/>
    <mergeCell ref="B278:B279"/>
    <mergeCell ref="C278:C279"/>
    <mergeCell ref="E278:E279"/>
    <mergeCell ref="B280:B281"/>
    <mergeCell ref="C280:C281"/>
    <mergeCell ref="E280:E281"/>
    <mergeCell ref="B274:B275"/>
    <mergeCell ref="C274:C275"/>
    <mergeCell ref="E274:E275"/>
    <mergeCell ref="B276:B277"/>
    <mergeCell ref="C276:C277"/>
    <mergeCell ref="E276:E277"/>
  </mergeCells>
  <conditionalFormatting sqref="F13:J13">
    <cfRule type="expression" dxfId="6" priority="13">
      <formula>CELL("protect",F13)=0</formula>
    </cfRule>
  </conditionalFormatting>
  <conditionalFormatting sqref="G12">
    <cfRule type="expression" dxfId="5" priority="12">
      <formula>CELL("protect",G12)=0</formula>
    </cfRule>
  </conditionalFormatting>
  <conditionalFormatting sqref="G14:I281">
    <cfRule type="expression" dxfId="4" priority="4">
      <formula>CELL("protect",G14)=0</formula>
    </cfRule>
  </conditionalFormatting>
  <conditionalFormatting sqref="K13:M281">
    <cfRule type="expression" dxfId="3" priority="2">
      <formula>CELL("protect",K13)=0</formula>
    </cfRule>
  </conditionalFormatting>
  <conditionalFormatting sqref="K2:O2 B2:J10 R2:R10 K3:Q10 S3:Z10 B11 V11:Z12 K12 O12 S12 B12:E13 N13:R13 D14:D281 B282:Z293">
    <cfRule type="expression" dxfId="2" priority="16">
      <formula>CELL("protect",B2)=0</formula>
    </cfRule>
  </conditionalFormatting>
  <conditionalFormatting sqref="O14:Q281">
    <cfRule type="expression" dxfId="1" priority="5">
      <formula>CELL("protect",O14)=0</formula>
    </cfRule>
  </conditionalFormatting>
  <conditionalFormatting sqref="S13:Z281">
    <cfRule type="expression" dxfId="0" priority="1">
      <formula>CELL("protect",S13)=0</formula>
    </cfRule>
  </conditionalFormatting>
  <pageMargins left="0.7" right="0.7" top="0.75" bottom="0.75" header="0.3" footer="0.3"/>
  <pageSetup scale="30" orientation="portrait" horizontalDpi="90" verticalDpi="90" r:id="rId1"/>
  <headerFooter>
    <oddHeader>&amp;C&amp;G</oddHeader>
  </headerFooter>
  <ignoredErrors>
    <ignoredError sqref="E272" numberStoredAsText="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3D131-3754-4607-9097-515179DB5339}">
  <sheetPr>
    <tabColor rgb="FFFFFF00"/>
  </sheetPr>
  <dimension ref="A3:L24"/>
  <sheetViews>
    <sheetView view="pageBreakPreview" zoomScale="60" zoomScaleNormal="100" workbookViewId="0">
      <selection activeCell="A2" sqref="A2:J23"/>
    </sheetView>
  </sheetViews>
  <sheetFormatPr defaultRowHeight="15" x14ac:dyDescent="0.25"/>
  <cols>
    <col min="1" max="1" width="9.140625" style="183"/>
    <col min="2" max="2" width="45.42578125" style="183" customWidth="1"/>
    <col min="3" max="3" width="22.42578125" style="183" customWidth="1"/>
    <col min="4" max="4" width="28.42578125" style="183" customWidth="1"/>
    <col min="5" max="5" width="15" style="183" customWidth="1"/>
    <col min="6" max="6" width="14.7109375" style="183" customWidth="1"/>
    <col min="7" max="7" width="15.5703125" style="183" customWidth="1"/>
    <col min="8" max="8" width="22.28515625" style="183" customWidth="1"/>
    <col min="9" max="9" width="16" style="183" customWidth="1"/>
    <col min="10" max="10" width="15.7109375" style="183" customWidth="1"/>
    <col min="11" max="12" width="9.140625" style="183"/>
  </cols>
  <sheetData>
    <row r="3" spans="1:10" x14ac:dyDescent="0.25">
      <c r="B3" s="18" t="s">
        <v>9</v>
      </c>
      <c r="C3" s="291" t="str">
        <f>'Cover Sheet'!C7</f>
        <v>RFI 05/2025</v>
      </c>
      <c r="D3" s="291"/>
    </row>
    <row r="4" spans="1:10" x14ac:dyDescent="0.25">
      <c r="B4" s="18" t="s">
        <v>12</v>
      </c>
      <c r="C4" s="292" t="str">
        <f>'Cover Sheet'!C10</f>
        <v>Network Carrier and Infrastructure Services</v>
      </c>
      <c r="D4" s="293"/>
    </row>
    <row r="5" spans="1:10" x14ac:dyDescent="0.25">
      <c r="B5" s="22" t="s">
        <v>13</v>
      </c>
      <c r="C5" s="291" t="str">
        <f>'Cover Sheet'!C13</f>
        <v>Tower D: Data Carrier Services</v>
      </c>
      <c r="D5" s="291"/>
    </row>
    <row r="6" spans="1:10" x14ac:dyDescent="0.25">
      <c r="B6" s="22" t="s">
        <v>14</v>
      </c>
      <c r="C6" s="291" t="str">
        <f>'Cover Sheet'!C16</f>
        <v>COMPANY XYZ</v>
      </c>
      <c r="D6" s="291"/>
    </row>
    <row r="10" spans="1:10" x14ac:dyDescent="0.25">
      <c r="C10" s="184" t="s">
        <v>541</v>
      </c>
      <c r="D10" s="184" t="s">
        <v>542</v>
      </c>
      <c r="E10" s="184" t="s">
        <v>543</v>
      </c>
      <c r="F10" s="184" t="s">
        <v>544</v>
      </c>
      <c r="G10" s="184" t="s">
        <v>545</v>
      </c>
      <c r="H10" s="184" t="s">
        <v>404</v>
      </c>
      <c r="I10" s="184" t="s">
        <v>560</v>
      </c>
      <c r="J10" s="184" t="s">
        <v>561</v>
      </c>
    </row>
    <row r="11" spans="1:10" x14ac:dyDescent="0.25">
      <c r="A11" s="26" t="s">
        <v>22</v>
      </c>
      <c r="B11" s="162" t="s">
        <v>547</v>
      </c>
      <c r="C11" s="185">
        <f>TD.1!E14</f>
        <v>0</v>
      </c>
      <c r="D11" s="186">
        <v>0</v>
      </c>
      <c r="E11" s="186">
        <v>0</v>
      </c>
      <c r="F11" s="186">
        <v>0</v>
      </c>
      <c r="G11" s="186">
        <v>0</v>
      </c>
      <c r="H11" s="187">
        <f>SUM(C11:G11)</f>
        <v>0</v>
      </c>
      <c r="I11" s="186">
        <v>0</v>
      </c>
      <c r="J11" s="186">
        <v>0</v>
      </c>
    </row>
    <row r="12" spans="1:10" x14ac:dyDescent="0.25">
      <c r="A12" s="26"/>
      <c r="B12" s="162" t="s">
        <v>546</v>
      </c>
      <c r="C12" s="185">
        <f>TD.1!E27+TD.1!F27</f>
        <v>0</v>
      </c>
      <c r="D12" s="187">
        <f>TD.1!G27</f>
        <v>0</v>
      </c>
      <c r="E12" s="186">
        <v>0</v>
      </c>
      <c r="F12" s="186">
        <v>0</v>
      </c>
      <c r="G12" s="186">
        <v>0</v>
      </c>
      <c r="H12" s="187">
        <f t="shared" ref="H12:H22" si="0">SUM(C12:G12)</f>
        <v>0</v>
      </c>
      <c r="I12" s="188">
        <v>0</v>
      </c>
      <c r="J12" s="188"/>
    </row>
    <row r="13" spans="1:10" x14ac:dyDescent="0.25">
      <c r="A13" s="26" t="s">
        <v>26</v>
      </c>
      <c r="B13" s="162" t="s">
        <v>250</v>
      </c>
      <c r="C13" s="186">
        <f>TD.2!E25*12</f>
        <v>0</v>
      </c>
      <c r="D13" s="186">
        <f>C13*(1+TD.12!C14)</f>
        <v>0</v>
      </c>
      <c r="E13" s="186">
        <f>D13*(1+TD.12!D14)</f>
        <v>0</v>
      </c>
      <c r="F13" s="186">
        <f>E13*(1+TD.12!E14)</f>
        <v>0</v>
      </c>
      <c r="G13" s="186">
        <f>F13*(1+TD.12!F14)</f>
        <v>0</v>
      </c>
      <c r="H13" s="187">
        <f t="shared" si="0"/>
        <v>0</v>
      </c>
      <c r="I13" s="189">
        <f>G13*(1+TD.12!C14)</f>
        <v>0</v>
      </c>
      <c r="J13" s="189">
        <f>I13*(1+TD.12!D14)</f>
        <v>0</v>
      </c>
    </row>
    <row r="14" spans="1:10" x14ac:dyDescent="0.25">
      <c r="A14" s="26" t="s">
        <v>254</v>
      </c>
      <c r="B14" s="162" t="s">
        <v>251</v>
      </c>
      <c r="C14" s="186">
        <f>TD.3!H156*12</f>
        <v>0</v>
      </c>
      <c r="D14" s="186">
        <f>C14*(1+TD.12!C15)</f>
        <v>0</v>
      </c>
      <c r="E14" s="186">
        <f>D14*(1+TD.12!D15)</f>
        <v>0</v>
      </c>
      <c r="F14" s="186">
        <f>E14*(1+TD.12!E15)</f>
        <v>0</v>
      </c>
      <c r="G14" s="186">
        <f>F14*(1+TD.12!F15)</f>
        <v>0</v>
      </c>
      <c r="H14" s="187">
        <f t="shared" si="0"/>
        <v>0</v>
      </c>
      <c r="I14" s="189">
        <f>G14*(1+TD.12!C15)</f>
        <v>0</v>
      </c>
      <c r="J14" s="189">
        <f>I14*(1+TD.12!D15)</f>
        <v>0</v>
      </c>
    </row>
    <row r="15" spans="1:10" x14ac:dyDescent="0.25">
      <c r="A15" s="26" t="s">
        <v>28</v>
      </c>
      <c r="B15" s="162" t="s">
        <v>397</v>
      </c>
      <c r="C15" s="186">
        <f>TD.4!H132*12</f>
        <v>0</v>
      </c>
      <c r="D15" s="186">
        <f>C15*(1+TD.12!C14)</f>
        <v>0</v>
      </c>
      <c r="E15" s="186">
        <f>D15*(1+TD.12!D14)</f>
        <v>0</v>
      </c>
      <c r="F15" s="186">
        <f>E15*(1+TD.12!E14)</f>
        <v>0</v>
      </c>
      <c r="G15" s="186">
        <f>F15*(1+TD.12!F14)</f>
        <v>0</v>
      </c>
      <c r="H15" s="187">
        <f t="shared" si="0"/>
        <v>0</v>
      </c>
      <c r="I15" s="189">
        <f>G15*(1+TD.12!C14)</f>
        <v>0</v>
      </c>
      <c r="J15" s="189">
        <f>I15*(1+TD.12!D14)</f>
        <v>0</v>
      </c>
    </row>
    <row r="16" spans="1:10" x14ac:dyDescent="0.25">
      <c r="A16" s="26" t="s">
        <v>31</v>
      </c>
      <c r="B16" s="162" t="s">
        <v>29</v>
      </c>
      <c r="C16" s="187">
        <f>TD.5!N33*12</f>
        <v>0</v>
      </c>
      <c r="D16" s="186">
        <f>C16*(1+TD.12!C16)</f>
        <v>0</v>
      </c>
      <c r="E16" s="186">
        <f>D16*(1+TD.12!D16)</f>
        <v>0</v>
      </c>
      <c r="F16" s="186">
        <f>E16*(1+TD.12!E16)</f>
        <v>0</v>
      </c>
      <c r="G16" s="186">
        <f>F16*(1+TD.12!F16)</f>
        <v>0</v>
      </c>
      <c r="H16" s="187">
        <f t="shared" si="0"/>
        <v>0</v>
      </c>
      <c r="I16" s="189">
        <f>G16*(1+TD.12!C16)</f>
        <v>0</v>
      </c>
      <c r="J16" s="189">
        <f>I16*(1+TD.12!D16)</f>
        <v>0</v>
      </c>
    </row>
    <row r="17" spans="1:10" x14ac:dyDescent="0.25">
      <c r="A17" s="26" t="s">
        <v>773</v>
      </c>
      <c r="B17" s="162" t="s">
        <v>501</v>
      </c>
      <c r="C17" s="187">
        <f>'TD.5.1'!N43*12</f>
        <v>0</v>
      </c>
      <c r="D17" s="186">
        <f>C17*(1+TD.12!C16)</f>
        <v>0</v>
      </c>
      <c r="E17" s="186">
        <f>D17*(1+TD.12!D16)</f>
        <v>0</v>
      </c>
      <c r="F17" s="186">
        <f>E17*(1+TD.12!E16)</f>
        <v>0</v>
      </c>
      <c r="G17" s="186">
        <f>F17*(1+TD.12!F16)</f>
        <v>0</v>
      </c>
      <c r="H17" s="187">
        <f t="shared" si="0"/>
        <v>0</v>
      </c>
      <c r="I17" s="189">
        <f>G17*(1+TD.12!C16)</f>
        <v>0</v>
      </c>
      <c r="J17" s="189">
        <f>I17*(1+TD.12!D16)</f>
        <v>0</v>
      </c>
    </row>
    <row r="18" spans="1:10" x14ac:dyDescent="0.25">
      <c r="A18" s="26" t="s">
        <v>775</v>
      </c>
      <c r="B18" s="162" t="s">
        <v>527</v>
      </c>
      <c r="C18" s="187">
        <f>'TD.5.3'!N21*12</f>
        <v>0</v>
      </c>
      <c r="D18" s="186">
        <f>C18*(1+TD.12!C16)</f>
        <v>0</v>
      </c>
      <c r="E18" s="186">
        <f>D18*(1+TD.12!D16)</f>
        <v>0</v>
      </c>
      <c r="F18" s="186">
        <f>E18*(1+TD.12!E16)</f>
        <v>0</v>
      </c>
      <c r="G18" s="186">
        <f>F18*(1+TD.12!F16)</f>
        <v>0</v>
      </c>
      <c r="H18" s="187">
        <f t="shared" si="0"/>
        <v>0</v>
      </c>
      <c r="I18" s="189">
        <f>G18*(1+TD.12!C16)</f>
        <v>0</v>
      </c>
      <c r="J18" s="189">
        <f>I18*(1+TD.12!D16)</f>
        <v>0</v>
      </c>
    </row>
    <row r="19" spans="1:10" x14ac:dyDescent="0.25">
      <c r="A19" s="26" t="s">
        <v>34</v>
      </c>
      <c r="B19" s="162" t="s">
        <v>524</v>
      </c>
      <c r="C19" s="186">
        <f>TD.6!H29*12</f>
        <v>0</v>
      </c>
      <c r="D19" s="186">
        <f>C19*(1+TD.12!C15)</f>
        <v>0</v>
      </c>
      <c r="E19" s="186">
        <f>D19*(1+TD.12!D15)</f>
        <v>0</v>
      </c>
      <c r="F19" s="186">
        <f>E19*(1+TD.12!E15)</f>
        <v>0</v>
      </c>
      <c r="G19" s="186">
        <f>F19*(1+TD.12!F15)</f>
        <v>0</v>
      </c>
      <c r="H19" s="187">
        <f t="shared" si="0"/>
        <v>0</v>
      </c>
      <c r="I19" s="189">
        <f>G19*(1+TD.12!C18)</f>
        <v>0</v>
      </c>
      <c r="J19" s="189">
        <f>I19*(1+TD.12!D18)</f>
        <v>0</v>
      </c>
    </row>
    <row r="20" spans="1:10" x14ac:dyDescent="0.25">
      <c r="A20" s="26" t="s">
        <v>525</v>
      </c>
      <c r="B20" s="162" t="s">
        <v>509</v>
      </c>
      <c r="C20" s="186">
        <f>TD.7!D56*12</f>
        <v>0</v>
      </c>
      <c r="D20" s="186">
        <f>C20*(1+TD.12!C15)</f>
        <v>0</v>
      </c>
      <c r="E20" s="186">
        <f>D20*(1+TD.12!D15)</f>
        <v>0</v>
      </c>
      <c r="F20" s="186">
        <f>E20*(1+TD.12!E15)</f>
        <v>0</v>
      </c>
      <c r="G20" s="186">
        <f>F20*(1+TD.12!F15)</f>
        <v>0</v>
      </c>
      <c r="H20" s="187">
        <f t="shared" si="0"/>
        <v>0</v>
      </c>
      <c r="I20" s="189">
        <f>G20*(1+TD.12!C18)</f>
        <v>0</v>
      </c>
      <c r="J20" s="189">
        <f>I20*(1+TD.12!D18)</f>
        <v>0</v>
      </c>
    </row>
    <row r="21" spans="1:10" x14ac:dyDescent="0.25">
      <c r="A21" s="26" t="s">
        <v>37</v>
      </c>
      <c r="B21" s="47" t="s">
        <v>779</v>
      </c>
      <c r="C21" s="190">
        <f>TD.8!E15*12</f>
        <v>0</v>
      </c>
      <c r="D21" s="186">
        <f>C21*(1+TD.12!C16)</f>
        <v>0</v>
      </c>
      <c r="E21" s="186">
        <f>D21*(1+TD.12!D16)</f>
        <v>0</v>
      </c>
      <c r="F21" s="186">
        <f>E21*(1+TD.12!E16)</f>
        <v>0</v>
      </c>
      <c r="G21" s="186">
        <f>F21*(1+TD.12!F16)</f>
        <v>0</v>
      </c>
      <c r="H21" s="187">
        <f t="shared" si="0"/>
        <v>0</v>
      </c>
      <c r="I21" s="191">
        <f>G21*(1+TD.12!C18)</f>
        <v>0</v>
      </c>
      <c r="J21" s="189">
        <f>I21*(1+TD.12!D18)</f>
        <v>0</v>
      </c>
    </row>
    <row r="22" spans="1:10" x14ac:dyDescent="0.25">
      <c r="A22" s="26" t="s">
        <v>528</v>
      </c>
      <c r="B22" s="47" t="s">
        <v>766</v>
      </c>
      <c r="C22" s="190">
        <f>TD.9!E15*12</f>
        <v>0</v>
      </c>
      <c r="D22" s="186">
        <f>C22*(1+TD.12!C17)</f>
        <v>0</v>
      </c>
      <c r="E22" s="186">
        <f>D22*(1+TD.12!D17)</f>
        <v>0</v>
      </c>
      <c r="F22" s="186">
        <f>E22*(1+TD.12!E17)</f>
        <v>0</v>
      </c>
      <c r="G22" s="186">
        <f>F22*(1+TD.12!F17)</f>
        <v>0</v>
      </c>
      <c r="H22" s="187">
        <f t="shared" si="0"/>
        <v>0</v>
      </c>
      <c r="I22" s="191">
        <f>G22*(1+TD.12!C18)</f>
        <v>0</v>
      </c>
      <c r="J22" s="189">
        <f>I22*(1+TD.12!D18)</f>
        <v>0</v>
      </c>
    </row>
    <row r="23" spans="1:10" ht="15.75" thickBot="1" x14ac:dyDescent="0.3">
      <c r="C23" s="192">
        <f t="shared" ref="C23:H23" si="1">SUM(C11:C22)</f>
        <v>0</v>
      </c>
      <c r="D23" s="193">
        <f t="shared" si="1"/>
        <v>0</v>
      </c>
      <c r="E23" s="193">
        <f t="shared" si="1"/>
        <v>0</v>
      </c>
      <c r="F23" s="193">
        <f t="shared" si="1"/>
        <v>0</v>
      </c>
      <c r="G23" s="193">
        <f t="shared" si="1"/>
        <v>0</v>
      </c>
      <c r="H23" s="192">
        <f t="shared" si="1"/>
        <v>0</v>
      </c>
      <c r="I23" s="193">
        <f>SUM(I11:I22)</f>
        <v>0</v>
      </c>
      <c r="J23" s="193">
        <f>SUM(J11:J22)</f>
        <v>0</v>
      </c>
    </row>
    <row r="24" spans="1:10" ht="15.75" thickTop="1" x14ac:dyDescent="0.25"/>
  </sheetData>
  <sheetProtection algorithmName="SHA-512" hashValue="+2nKShfvadps5j3FhYP3HiB/936j1qeaGNgJujrW3ghmo6KcvSzPHgxv+OAizt8IDXNiZBKcD9FI7kCjZ7Yzkg==" saltValue="k/gsBNh5BtBA7e7GpKSAEQ==" spinCount="100000" sheet="1" objects="1" scenarios="1"/>
  <mergeCells count="4">
    <mergeCell ref="C3:D3"/>
    <mergeCell ref="C4:D4"/>
    <mergeCell ref="C5:D5"/>
    <mergeCell ref="C6:D6"/>
  </mergeCells>
  <phoneticPr fontId="21" type="noConversion"/>
  <conditionalFormatting sqref="A11:B22">
    <cfRule type="expression" dxfId="105" priority="1">
      <formula>CELL("protect",A11)=0</formula>
    </cfRule>
  </conditionalFormatting>
  <conditionalFormatting sqref="B3:D6">
    <cfRule type="expression" dxfId="104" priority="6">
      <formula>CELL("protect",B3)=0</formula>
    </cfRule>
  </conditionalFormatting>
  <pageMargins left="0.7" right="0.7" top="0.75" bottom="0.75" header="0.3" footer="0.3"/>
  <pageSetup paperSize="9" scale="40" orientation="portrait" r:id="rId1"/>
  <headerFooter>
    <oddHeader>&amp;C&amp;G</oddHeader>
  </headerFooter>
  <ignoredErrors>
    <ignoredError sqref="D14:G14" formula="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3A9FC-B65D-48B5-9798-5E946A483A3E}">
  <sheetPr>
    <tabColor theme="4" tint="0.39997558519241921"/>
  </sheetPr>
  <dimension ref="A1:K36"/>
  <sheetViews>
    <sheetView view="pageBreakPreview" topLeftCell="A7" zoomScale="60" zoomScaleNormal="100" workbookViewId="0">
      <selection activeCell="B9" sqref="B9:G33"/>
    </sheetView>
  </sheetViews>
  <sheetFormatPr defaultRowHeight="15" x14ac:dyDescent="0.25"/>
  <cols>
    <col min="2" max="2" width="21.5703125" customWidth="1"/>
    <col min="3" max="3" width="26.5703125" customWidth="1"/>
    <col min="4" max="4" width="24.42578125" customWidth="1"/>
    <col min="5" max="5" width="24.140625" customWidth="1"/>
    <col min="6" max="6" width="17.28515625" customWidth="1"/>
    <col min="7" max="7" width="16.7109375" customWidth="1"/>
  </cols>
  <sheetData>
    <row r="1" spans="1:11" x14ac:dyDescent="0.25">
      <c r="A1" s="183"/>
      <c r="B1" s="183"/>
      <c r="C1" s="183"/>
      <c r="D1" s="183"/>
      <c r="E1" s="183"/>
      <c r="F1" s="183"/>
      <c r="G1" s="183"/>
      <c r="H1" s="183"/>
      <c r="I1" s="183"/>
    </row>
    <row r="2" spans="1:11" x14ac:dyDescent="0.25">
      <c r="A2" s="183"/>
      <c r="B2" s="183"/>
      <c r="C2" s="183"/>
      <c r="D2" s="183"/>
      <c r="E2" s="183"/>
      <c r="F2" s="183"/>
      <c r="G2" s="183"/>
      <c r="H2" s="183"/>
      <c r="I2" s="183"/>
    </row>
    <row r="3" spans="1:11" x14ac:dyDescent="0.25">
      <c r="A3" s="183"/>
      <c r="B3" s="33" t="s">
        <v>9</v>
      </c>
      <c r="C3" s="295" t="str">
        <f>'Cover Sheet'!C7</f>
        <v>RFI 05/2025</v>
      </c>
      <c r="D3" s="296"/>
      <c r="E3" s="183"/>
      <c r="F3" s="183" t="s">
        <v>10</v>
      </c>
      <c r="G3" s="195" t="str">
        <f>Index!A13</f>
        <v>TD.1</v>
      </c>
      <c r="H3" s="183"/>
      <c r="I3" s="183"/>
    </row>
    <row r="4" spans="1:11" x14ac:dyDescent="0.25">
      <c r="A4" s="183"/>
      <c r="B4" s="33" t="s">
        <v>12</v>
      </c>
      <c r="C4" s="295" t="str">
        <f>'Cover Sheet'!C10</f>
        <v>Network Carrier and Infrastructure Services</v>
      </c>
      <c r="D4" s="296"/>
      <c r="E4" s="183"/>
      <c r="F4" s="183"/>
      <c r="G4" s="183"/>
      <c r="H4" s="183"/>
      <c r="I4" s="183"/>
    </row>
    <row r="5" spans="1:11" x14ac:dyDescent="0.25">
      <c r="A5" s="183"/>
      <c r="B5" s="36" t="s">
        <v>13</v>
      </c>
      <c r="C5" s="295" t="str">
        <f>'Cover Sheet'!C13</f>
        <v>Tower D: Data Carrier Services</v>
      </c>
      <c r="D5" s="296"/>
      <c r="E5" s="183"/>
      <c r="F5" s="183"/>
      <c r="G5" s="183"/>
      <c r="H5" s="183"/>
      <c r="I5" s="183"/>
    </row>
    <row r="6" spans="1:11" x14ac:dyDescent="0.25">
      <c r="A6" s="183"/>
      <c r="B6" s="36" t="s">
        <v>14</v>
      </c>
      <c r="C6" s="295" t="str">
        <f>'Cover Sheet'!C16</f>
        <v>COMPANY XYZ</v>
      </c>
      <c r="D6" s="296"/>
      <c r="E6" s="183"/>
      <c r="F6" s="183"/>
      <c r="G6" s="183"/>
      <c r="H6" s="183"/>
      <c r="I6" s="183"/>
    </row>
    <row r="7" spans="1:11" x14ac:dyDescent="0.25">
      <c r="A7" s="183"/>
      <c r="B7" s="183"/>
      <c r="C7" s="183"/>
      <c r="D7" s="183"/>
      <c r="E7" s="183"/>
      <c r="F7" s="183"/>
      <c r="G7" s="183"/>
      <c r="H7" s="183"/>
      <c r="I7" s="183"/>
      <c r="J7" s="183"/>
      <c r="K7" s="183"/>
    </row>
    <row r="8" spans="1:11" x14ac:dyDescent="0.25">
      <c r="A8" s="183"/>
      <c r="B8" s="183"/>
      <c r="C8" s="183"/>
      <c r="D8" s="183"/>
      <c r="E8" s="183"/>
      <c r="F8" s="183"/>
      <c r="G8" s="183"/>
      <c r="H8" s="183"/>
      <c r="I8" s="183"/>
      <c r="J8" s="183"/>
      <c r="K8" s="183"/>
    </row>
    <row r="9" spans="1:11" ht="22.9" customHeight="1" x14ac:dyDescent="0.3">
      <c r="A9" s="183"/>
      <c r="B9" s="194" t="str">
        <f>"Template " &amp;G3&amp;" - "&amp;Index!B13</f>
        <v>Template TD.1 - Transition &amp; Transformation Project - Data Carrier Circuits</v>
      </c>
      <c r="C9" s="183"/>
      <c r="D9" s="183"/>
      <c r="E9" s="183"/>
      <c r="F9" s="183"/>
      <c r="G9" s="183"/>
      <c r="H9" s="183"/>
      <c r="I9" s="183"/>
      <c r="J9" s="183"/>
      <c r="K9" s="183"/>
    </row>
    <row r="10" spans="1:11" x14ac:dyDescent="0.25">
      <c r="A10" s="183"/>
      <c r="B10" s="183"/>
      <c r="C10" s="183"/>
      <c r="D10" s="183"/>
      <c r="E10" s="183"/>
      <c r="F10" s="183"/>
      <c r="G10" s="183"/>
      <c r="H10" s="183"/>
      <c r="I10" s="183"/>
      <c r="J10" s="183"/>
      <c r="K10" s="183"/>
    </row>
    <row r="11" spans="1:11" ht="18.75" x14ac:dyDescent="0.3">
      <c r="A11" s="183"/>
      <c r="B11" s="194" t="s">
        <v>43</v>
      </c>
      <c r="C11" s="183"/>
      <c r="D11" s="183"/>
      <c r="E11" s="183"/>
      <c r="F11" s="183"/>
      <c r="G11" s="183"/>
      <c r="H11" s="183"/>
      <c r="I11" s="183"/>
      <c r="J11" s="183"/>
      <c r="K11" s="183"/>
    </row>
    <row r="12" spans="1:11" x14ac:dyDescent="0.25">
      <c r="A12" s="183"/>
      <c r="B12" s="183"/>
      <c r="C12" s="183"/>
      <c r="D12" s="183"/>
      <c r="E12" s="183"/>
      <c r="F12" s="183"/>
      <c r="G12" s="183"/>
      <c r="H12" s="183"/>
      <c r="I12" s="183"/>
      <c r="J12" s="183"/>
      <c r="K12" s="183"/>
    </row>
    <row r="13" spans="1:11" x14ac:dyDescent="0.25">
      <c r="A13" s="183"/>
      <c r="B13" s="297" t="s">
        <v>17</v>
      </c>
      <c r="C13" s="298"/>
      <c r="D13" s="298"/>
      <c r="E13" s="38" t="s">
        <v>44</v>
      </c>
      <c r="F13" s="183"/>
      <c r="G13" s="183"/>
      <c r="H13" s="183"/>
      <c r="I13" s="183"/>
      <c r="J13" s="183"/>
      <c r="K13" s="183"/>
    </row>
    <row r="14" spans="1:11" ht="14.45" customHeight="1" x14ac:dyDescent="0.25">
      <c r="A14" s="183"/>
      <c r="B14" s="299" t="s">
        <v>45</v>
      </c>
      <c r="C14" s="299"/>
      <c r="D14" s="299"/>
      <c r="E14" s="196"/>
      <c r="F14" s="183"/>
      <c r="G14" s="183"/>
      <c r="H14" s="183"/>
      <c r="I14" s="183"/>
      <c r="J14" s="183"/>
      <c r="K14" s="183"/>
    </row>
    <row r="15" spans="1:11" x14ac:dyDescent="0.25">
      <c r="A15" s="183"/>
      <c r="B15" s="183"/>
      <c r="C15" s="183"/>
      <c r="D15" s="183"/>
      <c r="E15" s="183"/>
      <c r="F15" s="183"/>
      <c r="G15" s="183"/>
      <c r="H15" s="183"/>
      <c r="I15" s="183"/>
      <c r="J15" s="183"/>
      <c r="K15" s="183"/>
    </row>
    <row r="16" spans="1:11" x14ac:dyDescent="0.25">
      <c r="A16" s="183"/>
      <c r="B16" s="183"/>
      <c r="C16" s="183"/>
      <c r="D16" s="183"/>
      <c r="E16" s="183"/>
      <c r="F16" s="183"/>
      <c r="G16" s="183"/>
      <c r="H16" s="183"/>
      <c r="I16" s="183"/>
      <c r="J16" s="183"/>
      <c r="K16" s="183"/>
    </row>
    <row r="17" spans="1:11" ht="18.75" x14ac:dyDescent="0.3">
      <c r="A17" s="183"/>
      <c r="B17" s="194" t="s">
        <v>46</v>
      </c>
      <c r="C17" s="183"/>
      <c r="D17" s="183"/>
      <c r="E17" s="183"/>
      <c r="F17" s="183"/>
      <c r="G17" s="183"/>
      <c r="H17" s="183"/>
      <c r="I17" s="183"/>
      <c r="J17" s="183"/>
      <c r="K17" s="183"/>
    </row>
    <row r="18" spans="1:11" x14ac:dyDescent="0.25">
      <c r="A18" s="183"/>
      <c r="B18" s="183"/>
      <c r="C18" s="183"/>
      <c r="D18" s="183"/>
      <c r="E18" s="183"/>
      <c r="F18" s="183"/>
      <c r="G18" s="183"/>
      <c r="H18" s="183"/>
      <c r="I18" s="183"/>
      <c r="J18" s="183"/>
      <c r="K18" s="183"/>
    </row>
    <row r="19" spans="1:11" ht="31.5" customHeight="1" x14ac:dyDescent="0.25">
      <c r="A19" s="183"/>
      <c r="B19" s="300" t="s">
        <v>403</v>
      </c>
      <c r="C19" s="301"/>
      <c r="D19" s="302"/>
      <c r="E19" s="38" t="s">
        <v>548</v>
      </c>
      <c r="F19" s="38" t="s">
        <v>462</v>
      </c>
      <c r="G19" s="38" t="s">
        <v>463</v>
      </c>
      <c r="H19" s="183"/>
      <c r="I19" s="183"/>
      <c r="J19" s="183"/>
      <c r="K19" s="183"/>
    </row>
    <row r="20" spans="1:11" x14ac:dyDescent="0.25">
      <c r="A20" s="183"/>
      <c r="B20" s="294" t="s">
        <v>400</v>
      </c>
      <c r="C20" s="294"/>
      <c r="D20" s="294"/>
      <c r="E20" s="198"/>
      <c r="F20" s="197"/>
      <c r="G20" s="197"/>
      <c r="H20" s="183"/>
      <c r="I20" s="183"/>
      <c r="J20" s="183"/>
      <c r="K20" s="183"/>
    </row>
    <row r="21" spans="1:11" x14ac:dyDescent="0.25">
      <c r="A21" s="183"/>
      <c r="B21" s="294" t="s">
        <v>401</v>
      </c>
      <c r="C21" s="294"/>
      <c r="D21" s="294"/>
      <c r="E21" s="197"/>
      <c r="F21" s="197"/>
      <c r="G21" s="198"/>
      <c r="H21" s="183"/>
      <c r="I21" s="183"/>
      <c r="J21" s="183"/>
      <c r="K21" s="183"/>
    </row>
    <row r="22" spans="1:11" x14ac:dyDescent="0.25">
      <c r="A22" s="183"/>
      <c r="B22" s="294" t="s">
        <v>402</v>
      </c>
      <c r="C22" s="294"/>
      <c r="D22" s="294"/>
      <c r="E22" s="197"/>
      <c r="F22" s="198"/>
      <c r="G22" s="197"/>
      <c r="H22" s="183"/>
      <c r="I22" s="183"/>
      <c r="J22" s="183"/>
      <c r="K22" s="183"/>
    </row>
    <row r="23" spans="1:11" x14ac:dyDescent="0.25">
      <c r="A23" s="183"/>
      <c r="B23" s="294" t="s">
        <v>552</v>
      </c>
      <c r="C23" s="294"/>
      <c r="D23" s="294"/>
      <c r="E23" s="197"/>
      <c r="F23" s="198"/>
      <c r="G23" s="197"/>
      <c r="H23" s="183"/>
      <c r="I23" s="183"/>
      <c r="J23" s="183"/>
      <c r="K23" s="183"/>
    </row>
    <row r="24" spans="1:11" x14ac:dyDescent="0.25">
      <c r="A24" s="183"/>
      <c r="B24" s="294" t="s">
        <v>551</v>
      </c>
      <c r="C24" s="294"/>
      <c r="D24" s="294"/>
      <c r="E24" s="197"/>
      <c r="F24" s="198"/>
      <c r="G24" s="197"/>
      <c r="H24" s="183"/>
      <c r="I24" s="183"/>
      <c r="J24" s="183"/>
      <c r="K24" s="183"/>
    </row>
    <row r="25" spans="1:11" x14ac:dyDescent="0.25">
      <c r="A25" s="183"/>
      <c r="B25" s="303" t="s">
        <v>550</v>
      </c>
      <c r="C25" s="304"/>
      <c r="D25" s="304"/>
      <c r="E25" s="197"/>
      <c r="F25" s="198"/>
      <c r="G25" s="197"/>
      <c r="H25" s="183"/>
      <c r="I25" s="183"/>
      <c r="J25" s="183"/>
      <c r="K25" s="183"/>
    </row>
    <row r="26" spans="1:11" x14ac:dyDescent="0.25">
      <c r="A26" s="183"/>
      <c r="B26" s="303" t="s">
        <v>466</v>
      </c>
      <c r="C26" s="304"/>
      <c r="D26" s="304"/>
      <c r="E26" s="197"/>
      <c r="F26" s="197"/>
      <c r="G26" s="198"/>
      <c r="H26" s="183"/>
      <c r="I26" s="183"/>
      <c r="J26" s="183"/>
      <c r="K26" s="183"/>
    </row>
    <row r="27" spans="1:11" ht="15.75" thickBot="1" x14ac:dyDescent="0.3">
      <c r="A27" s="183"/>
      <c r="B27" s="34"/>
      <c r="C27" s="34"/>
      <c r="D27" s="84"/>
      <c r="E27" s="165">
        <f>SUM(E20:E26)</f>
        <v>0</v>
      </c>
      <c r="F27" s="165">
        <f>SUM(F20:F26)</f>
        <v>0</v>
      </c>
      <c r="G27" s="165">
        <f>SUM(G20:G26)</f>
        <v>0</v>
      </c>
      <c r="H27" s="183"/>
      <c r="I27" s="183"/>
      <c r="J27" s="183"/>
      <c r="K27" s="183"/>
    </row>
    <row r="28" spans="1:11" ht="15.75" thickTop="1" x14ac:dyDescent="0.25">
      <c r="A28" s="183"/>
      <c r="B28" s="183"/>
      <c r="C28" s="183"/>
      <c r="D28" s="183"/>
      <c r="E28" s="183"/>
      <c r="F28" s="183"/>
      <c r="G28" s="183"/>
      <c r="H28" s="183"/>
      <c r="I28" s="183"/>
      <c r="J28" s="183"/>
      <c r="K28" s="183"/>
    </row>
    <row r="29" spans="1:11" ht="14.45" customHeight="1" x14ac:dyDescent="0.25">
      <c r="A29" s="183"/>
      <c r="B29" s="183" t="s">
        <v>809</v>
      </c>
      <c r="C29" s="183"/>
      <c r="D29" s="183"/>
      <c r="E29" s="183"/>
      <c r="F29" s="183"/>
      <c r="G29" s="183"/>
      <c r="H29" s="183"/>
      <c r="I29" s="183"/>
      <c r="J29" s="183"/>
      <c r="K29" s="183"/>
    </row>
    <row r="30" spans="1:11" x14ac:dyDescent="0.25">
      <c r="A30" s="183"/>
      <c r="B30" s="183"/>
      <c r="C30" s="183"/>
      <c r="D30" s="183"/>
      <c r="E30" s="183"/>
      <c r="F30" s="183"/>
      <c r="G30" s="183"/>
      <c r="H30" s="183"/>
      <c r="I30" s="183"/>
      <c r="J30" s="183"/>
      <c r="K30" s="183"/>
    </row>
    <row r="31" spans="1:11" x14ac:dyDescent="0.25">
      <c r="A31" s="183"/>
      <c r="B31" s="183"/>
      <c r="C31" s="183"/>
      <c r="D31" s="183"/>
      <c r="E31" s="183"/>
      <c r="F31" s="183"/>
      <c r="G31" s="183"/>
      <c r="H31" s="183"/>
      <c r="I31" s="183"/>
      <c r="J31" s="183"/>
      <c r="K31" s="183"/>
    </row>
    <row r="32" spans="1:11" x14ac:dyDescent="0.25">
      <c r="A32" s="183"/>
      <c r="B32" s="40" t="s">
        <v>40</v>
      </c>
      <c r="C32" s="39"/>
      <c r="D32" s="39"/>
      <c r="E32" s="39"/>
      <c r="F32" s="34"/>
      <c r="G32" s="34"/>
      <c r="H32" s="183"/>
      <c r="I32" s="183"/>
      <c r="J32" s="183"/>
      <c r="K32" s="183"/>
    </row>
    <row r="33" spans="1:11" x14ac:dyDescent="0.25">
      <c r="A33" s="183"/>
      <c r="B33" s="85" t="s">
        <v>467</v>
      </c>
      <c r="C33" s="34"/>
      <c r="D33" s="34"/>
      <c r="E33" s="35"/>
      <c r="F33" s="34"/>
      <c r="G33" s="34"/>
      <c r="H33" s="183"/>
      <c r="I33" s="183"/>
      <c r="J33" s="183"/>
      <c r="K33" s="183"/>
    </row>
    <row r="34" spans="1:11" x14ac:dyDescent="0.25">
      <c r="A34" s="183"/>
      <c r="B34" s="183"/>
      <c r="C34" s="183"/>
      <c r="D34" s="183"/>
      <c r="E34" s="183"/>
      <c r="F34" s="183"/>
      <c r="G34" s="183"/>
      <c r="H34" s="183"/>
      <c r="I34" s="183"/>
      <c r="J34" s="183"/>
      <c r="K34" s="183"/>
    </row>
    <row r="35" spans="1:11" x14ac:dyDescent="0.25">
      <c r="A35" s="183"/>
      <c r="B35" s="183"/>
      <c r="C35" s="183"/>
      <c r="D35" s="183"/>
      <c r="E35" s="183"/>
      <c r="F35" s="183"/>
      <c r="G35" s="183"/>
      <c r="H35" s="183"/>
      <c r="I35" s="183"/>
      <c r="J35" s="183"/>
      <c r="K35" s="183"/>
    </row>
    <row r="36" spans="1:11" x14ac:dyDescent="0.25">
      <c r="A36" s="183"/>
      <c r="B36" s="183"/>
      <c r="C36" s="183"/>
      <c r="D36" s="183"/>
      <c r="E36" s="183"/>
      <c r="F36" s="183"/>
      <c r="G36" s="183"/>
      <c r="H36" s="183"/>
      <c r="I36" s="183"/>
    </row>
  </sheetData>
  <sheetProtection algorithmName="SHA-512" hashValue="DR6y/FIIa7OALO+tPcGzPOZyNBNBCdBrfys3a5UO6uFjCpay1JUSS2xO4JjyfypmydwwvS+NHV9FxXqES6Ti8g==" saltValue="Bak5S3mzMC5JiGSMQgwdfw==" spinCount="100000" sheet="1" objects="1" scenarios="1"/>
  <mergeCells count="14">
    <mergeCell ref="B22:D22"/>
    <mergeCell ref="B23:D23"/>
    <mergeCell ref="B24:D24"/>
    <mergeCell ref="B25:D25"/>
    <mergeCell ref="B26:D26"/>
    <mergeCell ref="B21:D21"/>
    <mergeCell ref="C3:D3"/>
    <mergeCell ref="C4:D4"/>
    <mergeCell ref="C5:D5"/>
    <mergeCell ref="C6:D6"/>
    <mergeCell ref="B13:D13"/>
    <mergeCell ref="B14:D14"/>
    <mergeCell ref="B20:D20"/>
    <mergeCell ref="B19:D19"/>
  </mergeCells>
  <conditionalFormatting sqref="B13">
    <cfRule type="expression" dxfId="103" priority="4">
      <formula>CELL("protect",B13)=0</formula>
    </cfRule>
  </conditionalFormatting>
  <conditionalFormatting sqref="B3:D11 B12:G12 F13:G14 B15:G18 B19 B20:D24 B25:B26 B27:G27 B32:G33">
    <cfRule type="expression" dxfId="102" priority="8">
      <formula>CELL("protect",B3)=0</formula>
    </cfRule>
  </conditionalFormatting>
  <conditionalFormatting sqref="E13 B14:E14">
    <cfRule type="expression" dxfId="101" priority="5">
      <formula>CELL("protect",B13)=0</formula>
    </cfRule>
  </conditionalFormatting>
  <conditionalFormatting sqref="E19:G26">
    <cfRule type="expression" dxfId="100" priority="1">
      <formula>CELL("protect",E19)=0</formula>
    </cfRule>
  </conditionalFormatting>
  <dataValidations disablePrompts="1" count="1">
    <dataValidation type="decimal" allowBlank="1" showInputMessage="1" showErrorMessage="1" sqref="E14:E17" xr:uid="{23615432-45AD-43E9-83AC-4020068368D6}">
      <formula1>0</formula1>
      <formula2>99999999999999</formula2>
    </dataValidation>
  </dataValidations>
  <pageMargins left="0.70866141732283472" right="0.70866141732283472" top="0.74803149606299213" bottom="0.74803149606299213" header="0.31496062992125984" footer="0.31496062992125984"/>
  <pageSetup scale="64" orientation="portrait" horizontalDpi="90" verticalDpi="90"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DFBE0-1323-475E-8477-A24997917825}">
  <sheetPr>
    <tabColor theme="4" tint="0.39997558519241921"/>
  </sheetPr>
  <dimension ref="A1:J36"/>
  <sheetViews>
    <sheetView view="pageBreakPreview" zoomScale="60" zoomScaleNormal="100" workbookViewId="0">
      <selection activeCell="B2" sqref="B2:G32"/>
    </sheetView>
  </sheetViews>
  <sheetFormatPr defaultColWidth="19.7109375" defaultRowHeight="15" x14ac:dyDescent="0.25"/>
  <cols>
    <col min="1" max="1" width="7.42578125" customWidth="1"/>
    <col min="2" max="2" width="22.28515625" customWidth="1"/>
    <col min="3" max="3" width="39.85546875" bestFit="1" customWidth="1"/>
    <col min="4" max="4" width="12.85546875" customWidth="1"/>
    <col min="5" max="5" width="18.42578125" customWidth="1"/>
  </cols>
  <sheetData>
    <row r="1" spans="1:10" x14ac:dyDescent="0.25">
      <c r="A1" s="183"/>
      <c r="B1" s="183"/>
      <c r="C1" s="183"/>
      <c r="D1" s="183"/>
      <c r="E1" s="183"/>
      <c r="F1" s="183"/>
      <c r="G1" s="183"/>
      <c r="H1" s="183"/>
    </row>
    <row r="2" spans="1:10" x14ac:dyDescent="0.25">
      <c r="A2" s="183"/>
      <c r="B2" s="18" t="s">
        <v>9</v>
      </c>
      <c r="C2" s="292" t="str">
        <f>'Cover Sheet'!C7</f>
        <v>RFI 05/2025</v>
      </c>
      <c r="D2" s="293"/>
      <c r="E2" s="41"/>
      <c r="F2" s="21" t="s">
        <v>10</v>
      </c>
      <c r="G2" s="19" t="str">
        <f>Index!A14</f>
        <v>TD.2</v>
      </c>
      <c r="H2" s="42"/>
      <c r="I2" s="20"/>
      <c r="J2" s="20"/>
    </row>
    <row r="3" spans="1:10" x14ac:dyDescent="0.25">
      <c r="A3" s="183"/>
      <c r="B3" s="18" t="s">
        <v>12</v>
      </c>
      <c r="C3" s="292" t="str">
        <f>'Cover Sheet'!C10</f>
        <v>Network Carrier and Infrastructure Services</v>
      </c>
      <c r="D3" s="293"/>
      <c r="E3" s="41"/>
      <c r="F3" s="20"/>
      <c r="G3" s="20"/>
      <c r="H3" s="42"/>
      <c r="I3" s="20"/>
      <c r="J3" s="20"/>
    </row>
    <row r="4" spans="1:10" x14ac:dyDescent="0.25">
      <c r="A4" s="183"/>
      <c r="B4" s="18" t="s">
        <v>47</v>
      </c>
      <c r="C4" s="292" t="str">
        <f>'Cover Sheet'!C13</f>
        <v>Tower D: Data Carrier Services</v>
      </c>
      <c r="D4" s="293"/>
      <c r="E4" s="41"/>
      <c r="F4" s="20"/>
      <c r="G4" s="20"/>
      <c r="H4" s="42"/>
      <c r="I4" s="20"/>
      <c r="J4" s="20"/>
    </row>
    <row r="5" spans="1:10" x14ac:dyDescent="0.25">
      <c r="A5" s="183"/>
      <c r="B5" s="22" t="s">
        <v>14</v>
      </c>
      <c r="C5" s="292" t="str">
        <f>'Cover Sheet'!C16</f>
        <v>COMPANY XYZ</v>
      </c>
      <c r="D5" s="293"/>
      <c r="E5" s="41"/>
      <c r="F5" s="20"/>
      <c r="G5" s="20"/>
      <c r="H5" s="42"/>
      <c r="I5" s="20"/>
      <c r="J5" s="20"/>
    </row>
    <row r="6" spans="1:10" x14ac:dyDescent="0.25">
      <c r="A6" s="183"/>
      <c r="B6" s="42"/>
      <c r="C6" s="42"/>
      <c r="D6" s="42"/>
      <c r="E6" s="42"/>
      <c r="F6" s="42"/>
      <c r="G6" s="42"/>
      <c r="H6" s="42"/>
      <c r="I6" s="20"/>
      <c r="J6" s="20"/>
    </row>
    <row r="7" spans="1:10" x14ac:dyDescent="0.25">
      <c r="A7" s="183"/>
      <c r="B7" s="42"/>
      <c r="C7" s="42"/>
      <c r="D7" s="42"/>
      <c r="E7" s="42"/>
      <c r="F7" s="42"/>
      <c r="G7" s="42"/>
      <c r="H7" s="42"/>
      <c r="I7" s="20"/>
      <c r="J7" s="20"/>
    </row>
    <row r="8" spans="1:10" ht="18.75" x14ac:dyDescent="0.3">
      <c r="A8" s="183"/>
      <c r="B8" s="23" t="str">
        <f>"Template " &amp;G2&amp;" - "&amp;Index!B14</f>
        <v>Template TD.2 - Platinum Sites</v>
      </c>
      <c r="C8" s="23"/>
      <c r="D8" s="23"/>
      <c r="E8" s="42"/>
      <c r="F8" s="42"/>
      <c r="G8" s="42"/>
      <c r="H8" s="42"/>
      <c r="I8" s="20"/>
      <c r="J8" s="20"/>
    </row>
    <row r="9" spans="1:10" x14ac:dyDescent="0.25">
      <c r="A9" s="183"/>
      <c r="B9" s="42"/>
      <c r="C9" s="42"/>
      <c r="D9" s="42"/>
      <c r="E9" s="42"/>
      <c r="F9" s="42"/>
      <c r="G9" s="42"/>
      <c r="H9" s="42"/>
      <c r="I9" s="20"/>
      <c r="J9" s="20"/>
    </row>
    <row r="10" spans="1:10" x14ac:dyDescent="0.25">
      <c r="A10" s="183"/>
      <c r="B10" s="42"/>
      <c r="C10" s="42"/>
      <c r="D10" s="42"/>
      <c r="E10" s="42"/>
      <c r="F10" s="42"/>
      <c r="G10" s="42"/>
      <c r="H10" s="42"/>
      <c r="I10" s="20"/>
      <c r="J10" s="20"/>
    </row>
    <row r="11" spans="1:10" x14ac:dyDescent="0.25">
      <c r="A11" s="183"/>
      <c r="B11" s="305" t="s">
        <v>520</v>
      </c>
      <c r="C11" s="305"/>
      <c r="D11" s="305"/>
      <c r="E11" s="305"/>
      <c r="F11" s="43"/>
      <c r="G11" s="43"/>
      <c r="H11" s="43"/>
      <c r="I11" s="20"/>
      <c r="J11" s="20"/>
    </row>
    <row r="12" spans="1:10" x14ac:dyDescent="0.25">
      <c r="A12" s="183"/>
      <c r="B12" s="44" t="s">
        <v>48</v>
      </c>
      <c r="C12" s="45" t="s">
        <v>49</v>
      </c>
      <c r="D12" s="44" t="s">
        <v>50</v>
      </c>
      <c r="E12" s="45" t="s">
        <v>51</v>
      </c>
      <c r="F12" s="42"/>
      <c r="G12" s="42"/>
      <c r="H12" s="42"/>
      <c r="I12" s="20"/>
      <c r="J12" s="20"/>
    </row>
    <row r="13" spans="1:10" x14ac:dyDescent="0.25">
      <c r="A13" s="183"/>
      <c r="B13" s="46">
        <v>1</v>
      </c>
      <c r="C13" s="27" t="s">
        <v>52</v>
      </c>
      <c r="D13" s="88" t="s">
        <v>408</v>
      </c>
      <c r="E13" s="198"/>
      <c r="F13" s="42"/>
      <c r="G13" s="42"/>
      <c r="H13" s="42"/>
      <c r="I13" s="20"/>
      <c r="J13" s="20"/>
    </row>
    <row r="14" spans="1:10" x14ac:dyDescent="0.25">
      <c r="A14" s="183"/>
      <c r="B14" s="46">
        <v>2</v>
      </c>
      <c r="C14" s="27" t="s">
        <v>409</v>
      </c>
      <c r="D14" s="88" t="s">
        <v>410</v>
      </c>
      <c r="E14" s="198"/>
      <c r="F14" s="42"/>
      <c r="G14" s="42"/>
      <c r="H14" s="42"/>
      <c r="I14" s="20"/>
      <c r="J14" s="20"/>
    </row>
    <row r="15" spans="1:10" x14ac:dyDescent="0.25">
      <c r="A15" s="183"/>
      <c r="B15" s="46">
        <v>3</v>
      </c>
      <c r="C15" s="27" t="s">
        <v>53</v>
      </c>
      <c r="D15" s="88" t="s">
        <v>411</v>
      </c>
      <c r="E15" s="198"/>
      <c r="F15" s="42"/>
      <c r="G15" s="42"/>
      <c r="H15" s="42"/>
      <c r="I15" s="20"/>
      <c r="J15" s="20"/>
    </row>
    <row r="16" spans="1:10" x14ac:dyDescent="0.25">
      <c r="A16" s="183"/>
      <c r="B16" s="46">
        <v>4</v>
      </c>
      <c r="C16" s="27" t="s">
        <v>412</v>
      </c>
      <c r="D16" s="88" t="s">
        <v>413</v>
      </c>
      <c r="E16" s="198"/>
      <c r="F16" s="42"/>
      <c r="G16" s="42"/>
      <c r="H16" s="42"/>
      <c r="I16" s="20"/>
      <c r="J16" s="20"/>
    </row>
    <row r="17" spans="1:10" x14ac:dyDescent="0.25">
      <c r="A17" s="183"/>
      <c r="B17" s="46">
        <v>5</v>
      </c>
      <c r="C17" s="27" t="s">
        <v>55</v>
      </c>
      <c r="D17" s="88" t="s">
        <v>414</v>
      </c>
      <c r="E17" s="198"/>
      <c r="F17" s="42"/>
      <c r="G17" s="42"/>
      <c r="H17" s="42"/>
      <c r="I17" s="20"/>
      <c r="J17" s="20"/>
    </row>
    <row r="18" spans="1:10" x14ac:dyDescent="0.25">
      <c r="A18" s="183"/>
      <c r="B18" s="46">
        <v>6</v>
      </c>
      <c r="C18" s="47" t="s">
        <v>458</v>
      </c>
      <c r="D18" s="88" t="s">
        <v>414</v>
      </c>
      <c r="E18" s="198"/>
      <c r="F18" s="42"/>
      <c r="G18" s="42"/>
      <c r="H18" s="42"/>
      <c r="I18" s="20"/>
      <c r="J18" s="20"/>
    </row>
    <row r="19" spans="1:10" x14ac:dyDescent="0.25">
      <c r="A19" s="183"/>
      <c r="B19" s="46">
        <v>7</v>
      </c>
      <c r="C19" s="27" t="s">
        <v>56</v>
      </c>
      <c r="D19" s="88" t="s">
        <v>415</v>
      </c>
      <c r="E19" s="198"/>
      <c r="F19" s="42"/>
      <c r="G19" s="42"/>
      <c r="H19" s="42"/>
      <c r="I19" s="20"/>
      <c r="J19" s="20"/>
    </row>
    <row r="20" spans="1:10" x14ac:dyDescent="0.25">
      <c r="A20" s="183"/>
      <c r="B20" s="46">
        <v>8</v>
      </c>
      <c r="C20" s="47" t="s">
        <v>57</v>
      </c>
      <c r="D20" s="88" t="s">
        <v>415</v>
      </c>
      <c r="E20" s="198"/>
      <c r="F20" s="42"/>
      <c r="G20" s="42"/>
      <c r="H20" s="42"/>
      <c r="I20" s="20"/>
      <c r="J20" s="20"/>
    </row>
    <row r="21" spans="1:10" x14ac:dyDescent="0.25">
      <c r="A21" s="183"/>
      <c r="B21" s="46">
        <v>9</v>
      </c>
      <c r="C21" s="47" t="s">
        <v>58</v>
      </c>
      <c r="D21" s="88" t="s">
        <v>415</v>
      </c>
      <c r="E21" s="198"/>
      <c r="F21" s="42"/>
      <c r="G21" s="42"/>
      <c r="H21" s="42"/>
      <c r="I21" s="42"/>
      <c r="J21" s="42"/>
    </row>
    <row r="22" spans="1:10" x14ac:dyDescent="0.25">
      <c r="A22" s="183"/>
      <c r="B22" s="46">
        <v>10</v>
      </c>
      <c r="C22" s="47" t="s">
        <v>59</v>
      </c>
      <c r="D22" s="88" t="s">
        <v>415</v>
      </c>
      <c r="E22" s="198"/>
      <c r="F22" s="42"/>
      <c r="G22" s="42"/>
      <c r="H22" s="42"/>
      <c r="I22" s="42"/>
      <c r="J22" s="42"/>
    </row>
    <row r="23" spans="1:10" x14ac:dyDescent="0.25">
      <c r="A23" s="183"/>
      <c r="B23" s="46">
        <v>11</v>
      </c>
      <c r="C23" s="47" t="s">
        <v>60</v>
      </c>
      <c r="D23" s="88" t="s">
        <v>416</v>
      </c>
      <c r="E23" s="198"/>
      <c r="F23" s="42"/>
      <c r="G23" s="42"/>
      <c r="H23" s="42"/>
      <c r="I23" s="42"/>
      <c r="J23" s="42"/>
    </row>
    <row r="24" spans="1:10" x14ac:dyDescent="0.25">
      <c r="A24" s="183"/>
      <c r="B24" s="46">
        <v>12</v>
      </c>
      <c r="C24" s="47" t="s">
        <v>61</v>
      </c>
      <c r="D24" s="88" t="s">
        <v>417</v>
      </c>
      <c r="E24" s="198"/>
      <c r="F24" s="42"/>
      <c r="G24" s="42"/>
      <c r="H24" s="42"/>
      <c r="I24" s="42"/>
      <c r="J24" s="42"/>
    </row>
    <row r="25" spans="1:10" ht="15.75" thickBot="1" x14ac:dyDescent="0.3">
      <c r="A25" s="183"/>
      <c r="B25" s="42"/>
      <c r="C25" s="42"/>
      <c r="D25" s="42"/>
      <c r="E25" s="135">
        <f>SUM(E13:E24)</f>
        <v>0</v>
      </c>
      <c r="F25" s="42"/>
      <c r="G25" s="42"/>
      <c r="H25" s="42"/>
      <c r="I25" s="42"/>
      <c r="J25" s="42"/>
    </row>
    <row r="26" spans="1:10" ht="15.75" thickTop="1" x14ac:dyDescent="0.25">
      <c r="A26" s="183"/>
      <c r="B26" s="42"/>
      <c r="C26" s="42"/>
      <c r="D26" s="42"/>
      <c r="E26" s="42"/>
      <c r="F26" s="42"/>
      <c r="G26" s="42"/>
      <c r="H26" s="42"/>
      <c r="I26" s="42"/>
      <c r="J26" s="42"/>
    </row>
    <row r="27" spans="1:10" x14ac:dyDescent="0.25">
      <c r="A27" s="183"/>
      <c r="B27" s="42"/>
      <c r="C27" s="42"/>
      <c r="D27" s="42"/>
      <c r="E27" s="42"/>
      <c r="F27" s="42"/>
      <c r="G27" s="42"/>
      <c r="H27" s="42"/>
      <c r="I27" s="42"/>
      <c r="J27" s="42"/>
    </row>
    <row r="28" spans="1:10" x14ac:dyDescent="0.25">
      <c r="A28" s="183"/>
      <c r="B28" s="30" t="s">
        <v>40</v>
      </c>
      <c r="C28" s="20"/>
      <c r="D28" s="20"/>
      <c r="E28" s="49"/>
      <c r="F28" s="42"/>
      <c r="G28" s="42"/>
      <c r="H28" s="42"/>
      <c r="I28" s="42"/>
      <c r="J28" s="42"/>
    </row>
    <row r="29" spans="1:10" x14ac:dyDescent="0.25">
      <c r="A29" s="183"/>
      <c r="B29" s="50" t="s">
        <v>530</v>
      </c>
      <c r="C29" s="31"/>
      <c r="D29" s="31"/>
      <c r="E29" s="31"/>
      <c r="F29" s="42"/>
      <c r="G29" s="42"/>
      <c r="H29" s="42"/>
      <c r="I29" s="42"/>
      <c r="J29" s="42"/>
    </row>
    <row r="30" spans="1:10" x14ac:dyDescent="0.25">
      <c r="A30" s="183"/>
      <c r="B30" s="50" t="s">
        <v>536</v>
      </c>
      <c r="C30" s="31"/>
      <c r="D30" s="31"/>
      <c r="E30" s="31"/>
      <c r="F30" s="51"/>
      <c r="G30" s="48"/>
      <c r="H30" s="48"/>
      <c r="I30" s="20"/>
      <c r="J30" s="20"/>
    </row>
    <row r="31" spans="1:10" x14ac:dyDescent="0.25">
      <c r="A31" s="183"/>
      <c r="B31" s="20" t="s">
        <v>517</v>
      </c>
      <c r="C31" s="20"/>
      <c r="D31" s="20"/>
      <c r="E31" s="52"/>
      <c r="F31" s="28"/>
      <c r="G31" s="20"/>
      <c r="H31" s="20"/>
      <c r="I31" s="20"/>
      <c r="J31" s="20"/>
    </row>
    <row r="32" spans="1:10" x14ac:dyDescent="0.25">
      <c r="A32" s="183"/>
      <c r="B32" s="32" t="s">
        <v>518</v>
      </c>
      <c r="C32" s="42"/>
      <c r="D32" s="42"/>
      <c r="E32" s="42"/>
      <c r="F32" s="50"/>
      <c r="G32" s="50"/>
      <c r="H32" s="50"/>
      <c r="I32" s="20"/>
      <c r="J32" s="20"/>
    </row>
    <row r="33" spans="1:8" x14ac:dyDescent="0.25">
      <c r="A33" s="183"/>
      <c r="B33" s="183"/>
      <c r="C33" s="183"/>
      <c r="D33" s="183"/>
      <c r="E33" s="183"/>
      <c r="F33" s="183"/>
      <c r="G33" s="183"/>
      <c r="H33" s="183"/>
    </row>
    <row r="34" spans="1:8" x14ac:dyDescent="0.25">
      <c r="A34" s="183"/>
      <c r="B34" s="183"/>
      <c r="C34" s="183"/>
      <c r="D34" s="183"/>
      <c r="E34" s="183"/>
      <c r="F34" s="183"/>
      <c r="G34" s="183"/>
      <c r="H34" s="183"/>
    </row>
    <row r="35" spans="1:8" x14ac:dyDescent="0.25">
      <c r="A35" s="183"/>
      <c r="B35" s="183"/>
      <c r="C35" s="183"/>
      <c r="D35" s="183"/>
      <c r="E35" s="183"/>
      <c r="F35" s="183"/>
      <c r="G35" s="183"/>
      <c r="H35" s="183"/>
    </row>
    <row r="36" spans="1:8" x14ac:dyDescent="0.25">
      <c r="A36" s="183"/>
      <c r="B36" s="183"/>
      <c r="C36" s="183"/>
      <c r="D36" s="183"/>
      <c r="E36" s="183"/>
      <c r="F36" s="183"/>
      <c r="G36" s="183"/>
      <c r="H36" s="183"/>
    </row>
  </sheetData>
  <sheetProtection algorithmName="SHA-512" hashValue="dzPr+ZZFTbwf3lEQJ8NBYDQPZZCVNT9YKwkbO61FS+7iUVzJ8uXun4QOJ/zcoFk/U1nLe1W9QttAWl8SfeD8IQ==" saltValue="v61k02DhCpUJ8THt2UEZTA==" spinCount="100000" sheet="1" objects="1" scenarios="1"/>
  <mergeCells count="5">
    <mergeCell ref="B11:E11"/>
    <mergeCell ref="C2:D2"/>
    <mergeCell ref="C3:D3"/>
    <mergeCell ref="C4:D4"/>
    <mergeCell ref="C5:D5"/>
  </mergeCells>
  <conditionalFormatting sqref="B2:J32">
    <cfRule type="expression" dxfId="99" priority="1">
      <formula>CELL("protect",B2)=0</formula>
    </cfRule>
  </conditionalFormatting>
  <pageMargins left="0.7" right="0.7" top="0.75" bottom="0.75" header="0.3" footer="0.3"/>
  <pageSetup scale="57" orientation="portrait" horizontalDpi="90" verticalDpi="90"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CCCB7-8D56-4C71-913C-0B2B27B7F7CA}">
  <sheetPr>
    <tabColor theme="4" tint="0.59999389629810485"/>
  </sheetPr>
  <dimension ref="B2:Z166"/>
  <sheetViews>
    <sheetView view="pageBreakPreview" zoomScale="60" zoomScaleNormal="100" workbookViewId="0">
      <selection activeCell="O16" sqref="O16"/>
    </sheetView>
  </sheetViews>
  <sheetFormatPr defaultColWidth="19.5703125" defaultRowHeight="15" x14ac:dyDescent="0.25"/>
  <cols>
    <col min="1" max="1" width="8.140625" customWidth="1"/>
    <col min="2" max="2" width="24.28515625" customWidth="1"/>
    <col min="3" max="3" width="42.140625" style="90" customWidth="1"/>
    <col min="4" max="4" width="12.7109375" customWidth="1"/>
    <col min="5" max="5" width="13.5703125" style="94" customWidth="1"/>
    <col min="6" max="6" width="2" style="94" customWidth="1"/>
    <col min="7" max="7" width="14" style="94" customWidth="1"/>
    <col min="8" max="8" width="13.28515625" style="94" customWidth="1"/>
    <col min="9" max="9" width="12.7109375" style="94" customWidth="1"/>
    <col min="10" max="10" width="2" style="94" customWidth="1"/>
    <col min="11" max="11" width="11.85546875" customWidth="1"/>
    <col min="12" max="12" width="10.7109375" customWidth="1"/>
    <col min="13" max="13" width="12.5703125" customWidth="1"/>
    <col min="14" max="14" width="2" customWidth="1"/>
    <col min="15" max="15" width="14.140625" customWidth="1"/>
    <col min="16" max="17" width="13" customWidth="1"/>
    <col min="18" max="18" width="2" customWidth="1"/>
    <col min="19" max="19" width="13.7109375" customWidth="1"/>
    <col min="20" max="20" width="13.42578125" customWidth="1"/>
    <col min="21" max="21" width="13.7109375" customWidth="1"/>
  </cols>
  <sheetData>
    <row r="2" spans="2:26" x14ac:dyDescent="0.25">
      <c r="B2" s="18" t="s">
        <v>9</v>
      </c>
      <c r="C2" s="292" t="str">
        <f>'Cover Sheet'!C7</f>
        <v>RFI 05/2025</v>
      </c>
      <c r="D2" s="293"/>
      <c r="E2" s="21"/>
      <c r="F2" s="21"/>
      <c r="G2" s="21"/>
      <c r="H2" s="21"/>
      <c r="I2" s="21"/>
      <c r="J2" s="21"/>
      <c r="K2" s="42"/>
      <c r="L2" s="21" t="s">
        <v>10</v>
      </c>
      <c r="M2" s="19" t="str">
        <f>Index!A15</f>
        <v>TD.3</v>
      </c>
      <c r="N2" s="53"/>
      <c r="O2" s="42"/>
      <c r="P2" s="183"/>
      <c r="Q2" s="183"/>
      <c r="R2" s="53"/>
      <c r="S2" s="183"/>
      <c r="T2" s="183"/>
      <c r="U2" s="183"/>
    </row>
    <row r="3" spans="2:26" x14ac:dyDescent="0.25">
      <c r="B3" s="18" t="s">
        <v>12</v>
      </c>
      <c r="C3" s="292" t="str">
        <f>'Cover Sheet'!C10</f>
        <v>Network Carrier and Infrastructure Services</v>
      </c>
      <c r="D3" s="293"/>
      <c r="E3" s="21"/>
      <c r="F3" s="21"/>
      <c r="G3" s="21"/>
      <c r="H3" s="21"/>
      <c r="I3" s="21"/>
      <c r="J3" s="21"/>
      <c r="K3" s="57"/>
      <c r="L3" s="57"/>
      <c r="M3" s="20"/>
      <c r="N3" s="20"/>
      <c r="O3" s="20"/>
      <c r="P3" s="20"/>
      <c r="Q3" s="20"/>
      <c r="R3" s="20"/>
      <c r="S3" s="20"/>
      <c r="T3" s="20"/>
      <c r="U3" s="20"/>
      <c r="V3" s="20"/>
      <c r="W3" s="42"/>
      <c r="X3" s="42"/>
      <c r="Y3" s="42"/>
      <c r="Z3" s="42"/>
    </row>
    <row r="4" spans="2:26" x14ac:dyDescent="0.25">
      <c r="B4" s="18" t="s">
        <v>47</v>
      </c>
      <c r="C4" s="292" t="str">
        <f>'Cover Sheet'!C13</f>
        <v>Tower D: Data Carrier Services</v>
      </c>
      <c r="D4" s="293"/>
      <c r="E4" s="91"/>
      <c r="F4" s="91"/>
      <c r="G4" s="91"/>
      <c r="H4" s="91"/>
      <c r="I4" s="91"/>
      <c r="J4" s="91"/>
      <c r="K4" s="20"/>
      <c r="L4" s="20"/>
      <c r="M4" s="20"/>
      <c r="N4" s="20"/>
      <c r="O4" s="20"/>
      <c r="P4" s="20"/>
      <c r="Q4" s="20"/>
      <c r="R4" s="20"/>
      <c r="S4" s="42"/>
      <c r="T4" s="42"/>
      <c r="U4" s="42"/>
      <c r="V4" s="42"/>
      <c r="W4" s="42"/>
      <c r="X4" s="42"/>
      <c r="Y4" s="42"/>
      <c r="Z4" s="42"/>
    </row>
    <row r="5" spans="2:26" ht="27.6" customHeight="1" x14ac:dyDescent="0.25">
      <c r="B5" s="22" t="s">
        <v>14</v>
      </c>
      <c r="C5" s="316" t="str">
        <f>'Cover Sheet'!C16</f>
        <v>COMPANY XYZ</v>
      </c>
      <c r="D5" s="317"/>
      <c r="E5" s="91"/>
      <c r="F5" s="91"/>
      <c r="G5" s="91"/>
      <c r="H5" s="91"/>
      <c r="I5" s="91"/>
      <c r="J5" s="91"/>
      <c r="K5" s="20"/>
      <c r="L5" s="20"/>
      <c r="M5" s="20"/>
      <c r="N5" s="20"/>
      <c r="O5" s="20"/>
      <c r="P5" s="20"/>
      <c r="Q5" s="20"/>
      <c r="R5" s="20"/>
      <c r="S5" s="42"/>
      <c r="T5" s="42"/>
      <c r="U5" s="42"/>
      <c r="V5" s="42"/>
      <c r="W5" s="42"/>
      <c r="X5" s="42"/>
      <c r="Y5" s="42"/>
      <c r="Z5" s="42"/>
    </row>
    <row r="6" spans="2:26" x14ac:dyDescent="0.25">
      <c r="B6" s="42"/>
      <c r="C6" s="89"/>
      <c r="D6" s="42"/>
      <c r="E6" s="92"/>
      <c r="F6" s="92"/>
      <c r="G6" s="92"/>
      <c r="H6" s="92"/>
      <c r="I6" s="92"/>
      <c r="J6" s="92"/>
      <c r="K6" s="42"/>
      <c r="L6" s="42"/>
      <c r="M6" s="42"/>
      <c r="N6" s="42"/>
      <c r="O6" s="42"/>
      <c r="P6" s="42"/>
      <c r="Q6" s="42"/>
      <c r="R6" s="42"/>
      <c r="S6" s="42"/>
      <c r="T6" s="42"/>
      <c r="U6" s="42"/>
      <c r="V6" s="42"/>
      <c r="W6" s="42"/>
      <c r="X6" s="42"/>
      <c r="Y6" s="42"/>
      <c r="Z6" s="42"/>
    </row>
    <row r="7" spans="2:26" x14ac:dyDescent="0.25">
      <c r="B7" s="42"/>
      <c r="C7" s="89"/>
      <c r="D7" s="42"/>
      <c r="E7" s="92"/>
      <c r="F7" s="92"/>
      <c r="G7" s="92"/>
      <c r="H7" s="92"/>
      <c r="I7" s="92"/>
      <c r="J7" s="92"/>
      <c r="K7" s="42"/>
      <c r="L7" s="42"/>
      <c r="M7" s="42"/>
      <c r="N7" s="42"/>
      <c r="O7" s="42"/>
      <c r="P7" s="42"/>
      <c r="Q7" s="42"/>
      <c r="R7" s="42"/>
      <c r="S7" s="42"/>
      <c r="T7" s="42"/>
      <c r="U7" s="42"/>
      <c r="V7" s="42"/>
      <c r="W7" s="42"/>
      <c r="X7" s="42"/>
      <c r="Y7" s="42"/>
      <c r="Z7" s="42"/>
    </row>
    <row r="8" spans="2:26" ht="18.75" x14ac:dyDescent="0.3">
      <c r="B8" s="87" t="str">
        <f>"Template " &amp;M2&amp;" - "&amp;Index!B15</f>
        <v>Template TD.3 - Non Platinum Sites</v>
      </c>
      <c r="C8" s="89"/>
      <c r="D8" s="42"/>
      <c r="E8" s="92"/>
      <c r="F8" s="92"/>
      <c r="G8" s="92"/>
      <c r="H8" s="92"/>
      <c r="I8" s="92"/>
      <c r="J8" s="92"/>
      <c r="K8" s="42"/>
      <c r="L8" s="42"/>
      <c r="M8" s="42"/>
      <c r="N8" s="42"/>
      <c r="O8" s="42"/>
      <c r="P8" s="42"/>
      <c r="Q8" s="42"/>
      <c r="R8" s="42"/>
      <c r="S8" s="42"/>
      <c r="T8" s="42"/>
      <c r="U8" s="42"/>
      <c r="V8" s="42"/>
      <c r="W8" s="42"/>
      <c r="X8" s="42"/>
      <c r="Y8" s="42"/>
      <c r="Z8" s="42"/>
    </row>
    <row r="9" spans="2:26" x14ac:dyDescent="0.25">
      <c r="B9" s="42"/>
      <c r="C9" s="89"/>
      <c r="D9" s="42"/>
      <c r="E9" s="92"/>
      <c r="F9" s="92"/>
      <c r="G9" s="92"/>
      <c r="H9" s="92"/>
      <c r="I9" s="92"/>
      <c r="J9" s="92"/>
      <c r="K9" s="42"/>
      <c r="L9" s="42"/>
      <c r="M9" s="42"/>
      <c r="N9" s="42"/>
      <c r="O9" s="42"/>
      <c r="P9" s="42"/>
      <c r="Q9" s="42"/>
      <c r="R9" s="42"/>
      <c r="S9" s="42"/>
      <c r="T9" s="42"/>
      <c r="U9" s="42"/>
      <c r="V9" s="42"/>
      <c r="W9" s="42"/>
      <c r="X9" s="42"/>
      <c r="Y9" s="42"/>
      <c r="Z9" s="42"/>
    </row>
    <row r="10" spans="2:26" x14ac:dyDescent="0.25">
      <c r="B10" s="42"/>
      <c r="C10" s="89"/>
      <c r="D10" s="42"/>
      <c r="E10" s="92"/>
      <c r="F10" s="92"/>
      <c r="G10" s="92"/>
      <c r="H10" s="92"/>
      <c r="I10" s="92"/>
      <c r="J10" s="92"/>
      <c r="K10" s="42"/>
      <c r="L10" s="42"/>
      <c r="M10" s="42"/>
      <c r="N10" s="42"/>
      <c r="O10" s="42"/>
      <c r="P10" s="42"/>
      <c r="Q10" s="42"/>
      <c r="R10" s="42"/>
      <c r="S10" s="42"/>
      <c r="T10" s="42"/>
      <c r="U10" s="42"/>
      <c r="V10" s="42"/>
      <c r="W10" s="42"/>
      <c r="X10" s="42"/>
      <c r="Y10" s="42"/>
      <c r="Z10" s="42"/>
    </row>
    <row r="11" spans="2:26" x14ac:dyDescent="0.25">
      <c r="B11" s="318" t="s">
        <v>519</v>
      </c>
      <c r="C11" s="319"/>
      <c r="D11" s="319"/>
      <c r="E11" s="319"/>
      <c r="F11" s="319"/>
      <c r="G11" s="319"/>
      <c r="H11" s="319"/>
      <c r="I11" s="319"/>
      <c r="J11" s="319"/>
      <c r="K11" s="319"/>
      <c r="L11" s="319"/>
      <c r="M11" s="319"/>
      <c r="N11" s="319"/>
      <c r="O11" s="319"/>
      <c r="P11" s="319"/>
      <c r="Q11" s="319"/>
      <c r="R11" s="319"/>
      <c r="S11" s="319"/>
      <c r="T11" s="319"/>
      <c r="U11" s="320"/>
      <c r="V11" s="42"/>
      <c r="W11" s="42"/>
      <c r="X11" s="42"/>
      <c r="Y11" s="42"/>
      <c r="Z11" s="42"/>
    </row>
    <row r="12" spans="2:26" x14ac:dyDescent="0.25">
      <c r="B12" s="168"/>
      <c r="C12" s="169"/>
      <c r="D12" s="169"/>
      <c r="E12" s="169"/>
      <c r="F12" s="170"/>
      <c r="G12" s="319" t="s">
        <v>553</v>
      </c>
      <c r="H12" s="319"/>
      <c r="I12" s="319"/>
      <c r="J12" s="319"/>
      <c r="K12" s="319"/>
      <c r="L12" s="319"/>
      <c r="M12" s="319"/>
      <c r="N12" s="319"/>
      <c r="O12" s="319"/>
      <c r="P12" s="319"/>
      <c r="Q12" s="319"/>
      <c r="R12" s="319"/>
      <c r="S12" s="319"/>
      <c r="T12" s="319"/>
      <c r="U12" s="320"/>
      <c r="V12" s="42"/>
      <c r="W12" s="42"/>
      <c r="X12" s="42"/>
      <c r="Y12" s="42"/>
      <c r="Z12" s="42"/>
    </row>
    <row r="13" spans="2:26" x14ac:dyDescent="0.25">
      <c r="B13" s="312" t="s">
        <v>48</v>
      </c>
      <c r="C13" s="311" t="s">
        <v>64</v>
      </c>
      <c r="D13" s="312" t="s">
        <v>65</v>
      </c>
      <c r="E13" s="313" t="s">
        <v>50</v>
      </c>
      <c r="F13" s="141"/>
      <c r="G13" s="314" t="s">
        <v>263</v>
      </c>
      <c r="H13" s="315"/>
      <c r="I13" s="315"/>
      <c r="J13" s="141"/>
      <c r="K13" s="314" t="s">
        <v>66</v>
      </c>
      <c r="L13" s="315"/>
      <c r="M13" s="315"/>
      <c r="N13" s="141"/>
      <c r="O13" s="315" t="s">
        <v>67</v>
      </c>
      <c r="P13" s="315"/>
      <c r="Q13" s="315"/>
      <c r="R13" s="141"/>
      <c r="S13" s="315" t="s">
        <v>68</v>
      </c>
      <c r="T13" s="315"/>
      <c r="U13" s="315"/>
      <c r="V13" s="42"/>
      <c r="W13" s="42"/>
      <c r="X13" s="42"/>
      <c r="Y13" s="42"/>
      <c r="Z13" s="42"/>
    </row>
    <row r="14" spans="2:26" x14ac:dyDescent="0.25">
      <c r="B14" s="312"/>
      <c r="C14" s="311"/>
      <c r="D14" s="312"/>
      <c r="E14" s="313"/>
      <c r="F14" s="142"/>
      <c r="G14" s="124" t="s">
        <v>69</v>
      </c>
      <c r="H14" s="124" t="s">
        <v>70</v>
      </c>
      <c r="I14" s="124" t="s">
        <v>71</v>
      </c>
      <c r="J14" s="142"/>
      <c r="K14" s="124" t="s">
        <v>69</v>
      </c>
      <c r="L14" s="83" t="s">
        <v>70</v>
      </c>
      <c r="M14" s="83" t="s">
        <v>71</v>
      </c>
      <c r="N14" s="142"/>
      <c r="O14" s="83" t="s">
        <v>69</v>
      </c>
      <c r="P14" s="83" t="s">
        <v>70</v>
      </c>
      <c r="Q14" s="83" t="s">
        <v>71</v>
      </c>
      <c r="R14" s="142"/>
      <c r="S14" s="83" t="s">
        <v>69</v>
      </c>
      <c r="T14" s="83" t="s">
        <v>70</v>
      </c>
      <c r="U14" s="83" t="s">
        <v>71</v>
      </c>
      <c r="V14" s="42"/>
      <c r="W14" s="42"/>
      <c r="X14" s="42"/>
      <c r="Y14" s="42"/>
      <c r="Z14" s="42"/>
    </row>
    <row r="15" spans="2:26" x14ac:dyDescent="0.25">
      <c r="B15" s="306">
        <v>1</v>
      </c>
      <c r="C15" s="307" t="s">
        <v>86</v>
      </c>
      <c r="D15" s="55" t="s">
        <v>73</v>
      </c>
      <c r="E15" s="309">
        <v>6144</v>
      </c>
      <c r="F15" s="200"/>
      <c r="G15" s="201"/>
      <c r="H15" s="201"/>
      <c r="I15" s="201"/>
      <c r="J15" s="200"/>
      <c r="K15" s="201"/>
      <c r="L15" s="201"/>
      <c r="M15" s="201"/>
      <c r="N15" s="200"/>
      <c r="O15" s="201"/>
      <c r="P15" s="201"/>
      <c r="Q15" s="201"/>
      <c r="R15" s="200"/>
      <c r="S15" s="201"/>
      <c r="T15" s="201"/>
      <c r="U15" s="201"/>
      <c r="V15" s="42"/>
      <c r="W15" s="42"/>
      <c r="X15" s="42"/>
      <c r="Y15" s="42"/>
      <c r="Z15" s="42"/>
    </row>
    <row r="16" spans="2:26" x14ac:dyDescent="0.25">
      <c r="B16" s="306"/>
      <c r="C16" s="307"/>
      <c r="D16" s="55" t="s">
        <v>74</v>
      </c>
      <c r="E16" s="309"/>
      <c r="F16" s="200"/>
      <c r="G16" s="201"/>
      <c r="H16" s="201"/>
      <c r="I16" s="201"/>
      <c r="J16" s="200"/>
      <c r="K16" s="201"/>
      <c r="L16" s="201"/>
      <c r="M16" s="201"/>
      <c r="N16" s="200"/>
      <c r="O16" s="201"/>
      <c r="P16" s="201"/>
      <c r="Q16" s="201"/>
      <c r="R16" s="200"/>
      <c r="S16" s="201"/>
      <c r="T16" s="201"/>
      <c r="U16" s="201"/>
      <c r="V16" s="42"/>
      <c r="W16" s="42"/>
      <c r="X16" s="42"/>
      <c r="Y16" s="42"/>
      <c r="Z16" s="42"/>
    </row>
    <row r="17" spans="2:26" x14ac:dyDescent="0.25">
      <c r="B17" s="306">
        <v>2</v>
      </c>
      <c r="C17" s="307" t="s">
        <v>455</v>
      </c>
      <c r="D17" s="55" t="s">
        <v>73</v>
      </c>
      <c r="E17" s="309">
        <v>163840</v>
      </c>
      <c r="F17" s="200"/>
      <c r="G17" s="201"/>
      <c r="H17" s="201"/>
      <c r="I17" s="201"/>
      <c r="J17" s="200"/>
      <c r="K17" s="201"/>
      <c r="L17" s="201"/>
      <c r="M17" s="201"/>
      <c r="N17" s="200"/>
      <c r="O17" s="201"/>
      <c r="P17" s="201"/>
      <c r="Q17" s="201"/>
      <c r="R17" s="200"/>
      <c r="S17" s="201"/>
      <c r="T17" s="201"/>
      <c r="U17" s="201"/>
      <c r="V17" s="42"/>
      <c r="W17" s="42"/>
      <c r="X17" s="42"/>
      <c r="Y17" s="42"/>
      <c r="Z17" s="42"/>
    </row>
    <row r="18" spans="2:26" x14ac:dyDescent="0.25">
      <c r="B18" s="306"/>
      <c r="C18" s="307"/>
      <c r="D18" s="55" t="s">
        <v>74</v>
      </c>
      <c r="E18" s="309"/>
      <c r="F18" s="200"/>
      <c r="G18" s="201"/>
      <c r="H18" s="201"/>
      <c r="I18" s="201"/>
      <c r="J18" s="200"/>
      <c r="K18" s="201"/>
      <c r="L18" s="201"/>
      <c r="M18" s="201"/>
      <c r="N18" s="200"/>
      <c r="O18" s="201"/>
      <c r="P18" s="201"/>
      <c r="Q18" s="201"/>
      <c r="R18" s="200"/>
      <c r="S18" s="201"/>
      <c r="T18" s="201"/>
      <c r="U18" s="201"/>
      <c r="V18" s="42"/>
      <c r="W18" s="42"/>
      <c r="X18" s="42"/>
      <c r="Y18" s="42"/>
      <c r="Z18" s="42"/>
    </row>
    <row r="19" spans="2:26" x14ac:dyDescent="0.25">
      <c r="B19" s="306">
        <v>3</v>
      </c>
      <c r="C19" s="307" t="s">
        <v>79</v>
      </c>
      <c r="D19" s="55" t="s">
        <v>73</v>
      </c>
      <c r="E19" s="309">
        <v>6144</v>
      </c>
      <c r="F19" s="200"/>
      <c r="G19" s="201"/>
      <c r="H19" s="201"/>
      <c r="I19" s="201"/>
      <c r="J19" s="200"/>
      <c r="K19" s="201"/>
      <c r="L19" s="201"/>
      <c r="M19" s="201"/>
      <c r="N19" s="200"/>
      <c r="O19" s="201"/>
      <c r="P19" s="201"/>
      <c r="Q19" s="201"/>
      <c r="R19" s="200"/>
      <c r="S19" s="201"/>
      <c r="T19" s="201"/>
      <c r="U19" s="201"/>
      <c r="V19" s="42"/>
      <c r="W19" s="42"/>
      <c r="X19" s="42"/>
      <c r="Y19" s="42"/>
      <c r="Z19" s="42"/>
    </row>
    <row r="20" spans="2:26" x14ac:dyDescent="0.25">
      <c r="B20" s="306"/>
      <c r="C20" s="307"/>
      <c r="D20" s="55" t="s">
        <v>74</v>
      </c>
      <c r="E20" s="309"/>
      <c r="F20" s="200"/>
      <c r="G20" s="201"/>
      <c r="H20" s="201"/>
      <c r="I20" s="201"/>
      <c r="J20" s="200"/>
      <c r="K20" s="201"/>
      <c r="L20" s="201"/>
      <c r="M20" s="201"/>
      <c r="N20" s="200"/>
      <c r="O20" s="201"/>
      <c r="P20" s="201"/>
      <c r="Q20" s="201"/>
      <c r="R20" s="200"/>
      <c r="S20" s="201"/>
      <c r="T20" s="201"/>
      <c r="U20" s="201"/>
      <c r="V20" s="42"/>
      <c r="W20" s="42"/>
      <c r="X20" s="42"/>
      <c r="Y20" s="42"/>
      <c r="Z20" s="42"/>
    </row>
    <row r="21" spans="2:26" x14ac:dyDescent="0.25">
      <c r="B21" s="306">
        <v>4</v>
      </c>
      <c r="C21" s="307" t="s">
        <v>87</v>
      </c>
      <c r="D21" s="55" t="s">
        <v>73</v>
      </c>
      <c r="E21" s="309">
        <v>6144</v>
      </c>
      <c r="F21" s="200"/>
      <c r="G21" s="201"/>
      <c r="H21" s="201"/>
      <c r="I21" s="201"/>
      <c r="J21" s="200"/>
      <c r="K21" s="201"/>
      <c r="L21" s="201"/>
      <c r="M21" s="201"/>
      <c r="N21" s="200"/>
      <c r="O21" s="201"/>
      <c r="P21" s="201"/>
      <c r="Q21" s="201"/>
      <c r="R21" s="200"/>
      <c r="S21" s="201"/>
      <c r="T21" s="201"/>
      <c r="U21" s="201"/>
      <c r="V21" s="42"/>
      <c r="W21" s="42"/>
      <c r="X21" s="42"/>
      <c r="Y21" s="42"/>
      <c r="Z21" s="42"/>
    </row>
    <row r="22" spans="2:26" x14ac:dyDescent="0.25">
      <c r="B22" s="306"/>
      <c r="C22" s="307"/>
      <c r="D22" s="55" t="s">
        <v>74</v>
      </c>
      <c r="E22" s="309"/>
      <c r="F22" s="200"/>
      <c r="G22" s="201"/>
      <c r="H22" s="201"/>
      <c r="I22" s="201"/>
      <c r="J22" s="200"/>
      <c r="K22" s="201"/>
      <c r="L22" s="201"/>
      <c r="M22" s="201"/>
      <c r="N22" s="200"/>
      <c r="O22" s="201"/>
      <c r="P22" s="201"/>
      <c r="Q22" s="201"/>
      <c r="R22" s="200"/>
      <c r="S22" s="201"/>
      <c r="T22" s="201"/>
      <c r="U22" s="201"/>
      <c r="V22" s="42"/>
      <c r="W22" s="42"/>
      <c r="X22" s="42"/>
      <c r="Y22" s="42"/>
      <c r="Z22" s="42"/>
    </row>
    <row r="23" spans="2:26" x14ac:dyDescent="0.25">
      <c r="B23" s="306">
        <v>5</v>
      </c>
      <c r="C23" s="307" t="s">
        <v>88</v>
      </c>
      <c r="D23" s="55" t="s">
        <v>73</v>
      </c>
      <c r="E23" s="309">
        <v>6144</v>
      </c>
      <c r="F23" s="200"/>
      <c r="G23" s="201"/>
      <c r="H23" s="201"/>
      <c r="I23" s="201"/>
      <c r="J23" s="200"/>
      <c r="K23" s="201"/>
      <c r="L23" s="201"/>
      <c r="M23" s="201"/>
      <c r="N23" s="200"/>
      <c r="O23" s="201"/>
      <c r="P23" s="201"/>
      <c r="Q23" s="201"/>
      <c r="R23" s="200"/>
      <c r="S23" s="201"/>
      <c r="T23" s="201"/>
      <c r="U23" s="201"/>
      <c r="V23" s="42"/>
      <c r="W23" s="42"/>
      <c r="X23" s="42"/>
      <c r="Y23" s="42"/>
      <c r="Z23" s="42"/>
    </row>
    <row r="24" spans="2:26" x14ac:dyDescent="0.25">
      <c r="B24" s="306"/>
      <c r="C24" s="307"/>
      <c r="D24" s="55" t="s">
        <v>74</v>
      </c>
      <c r="E24" s="309"/>
      <c r="F24" s="200"/>
      <c r="G24" s="201"/>
      <c r="H24" s="201"/>
      <c r="I24" s="201"/>
      <c r="J24" s="200"/>
      <c r="K24" s="201"/>
      <c r="L24" s="201"/>
      <c r="M24" s="201"/>
      <c r="N24" s="200"/>
      <c r="O24" s="201"/>
      <c r="P24" s="201"/>
      <c r="Q24" s="201"/>
      <c r="R24" s="200"/>
      <c r="S24" s="201"/>
      <c r="T24" s="201"/>
      <c r="U24" s="201"/>
      <c r="V24" s="42"/>
      <c r="W24" s="42"/>
      <c r="X24" s="42"/>
      <c r="Y24" s="42"/>
      <c r="Z24" s="42"/>
    </row>
    <row r="25" spans="2:26" x14ac:dyDescent="0.25">
      <c r="B25" s="306">
        <v>6</v>
      </c>
      <c r="C25" s="307" t="s">
        <v>89</v>
      </c>
      <c r="D25" s="55" t="s">
        <v>73</v>
      </c>
      <c r="E25" s="309">
        <v>6144</v>
      </c>
      <c r="F25" s="200"/>
      <c r="G25" s="201"/>
      <c r="H25" s="201"/>
      <c r="I25" s="201"/>
      <c r="J25" s="200"/>
      <c r="K25" s="201"/>
      <c r="L25" s="201"/>
      <c r="M25" s="201"/>
      <c r="N25" s="200"/>
      <c r="O25" s="201"/>
      <c r="P25" s="201"/>
      <c r="Q25" s="201"/>
      <c r="R25" s="200"/>
      <c r="S25" s="201"/>
      <c r="T25" s="201"/>
      <c r="U25" s="201"/>
      <c r="V25" s="42"/>
      <c r="W25" s="42"/>
      <c r="X25" s="42"/>
      <c r="Y25" s="42"/>
      <c r="Z25" s="42"/>
    </row>
    <row r="26" spans="2:26" x14ac:dyDescent="0.25">
      <c r="B26" s="306"/>
      <c r="C26" s="307"/>
      <c r="D26" s="55" t="s">
        <v>74</v>
      </c>
      <c r="E26" s="309"/>
      <c r="F26" s="200"/>
      <c r="G26" s="201"/>
      <c r="H26" s="201"/>
      <c r="I26" s="201"/>
      <c r="J26" s="200"/>
      <c r="K26" s="201"/>
      <c r="L26" s="201"/>
      <c r="M26" s="201"/>
      <c r="N26" s="200"/>
      <c r="O26" s="201"/>
      <c r="P26" s="201"/>
      <c r="Q26" s="201"/>
      <c r="R26" s="200"/>
      <c r="S26" s="201"/>
      <c r="T26" s="201"/>
      <c r="U26" s="201"/>
      <c r="V26" s="42"/>
      <c r="W26" s="42"/>
      <c r="X26" s="42"/>
      <c r="Y26" s="42"/>
      <c r="Z26" s="42"/>
    </row>
    <row r="27" spans="2:26" x14ac:dyDescent="0.25">
      <c r="B27" s="306">
        <v>7</v>
      </c>
      <c r="C27" s="307" t="s">
        <v>90</v>
      </c>
      <c r="D27" s="55" t="s">
        <v>73</v>
      </c>
      <c r="E27" s="309">
        <v>6144</v>
      </c>
      <c r="F27" s="200"/>
      <c r="G27" s="201"/>
      <c r="H27" s="201"/>
      <c r="I27" s="201"/>
      <c r="J27" s="200"/>
      <c r="K27" s="201"/>
      <c r="L27" s="201"/>
      <c r="M27" s="201"/>
      <c r="N27" s="200"/>
      <c r="O27" s="201"/>
      <c r="P27" s="201"/>
      <c r="Q27" s="201"/>
      <c r="R27" s="200"/>
      <c r="S27" s="201"/>
      <c r="T27" s="201"/>
      <c r="U27" s="201"/>
      <c r="V27" s="42"/>
      <c r="W27" s="42"/>
      <c r="X27" s="42"/>
      <c r="Y27" s="42"/>
      <c r="Z27" s="42"/>
    </row>
    <row r="28" spans="2:26" x14ac:dyDescent="0.25">
      <c r="B28" s="306"/>
      <c r="C28" s="307"/>
      <c r="D28" s="55" t="s">
        <v>74</v>
      </c>
      <c r="E28" s="309"/>
      <c r="F28" s="200"/>
      <c r="G28" s="201"/>
      <c r="H28" s="201"/>
      <c r="I28" s="201"/>
      <c r="J28" s="200"/>
      <c r="K28" s="201"/>
      <c r="L28" s="201"/>
      <c r="M28" s="201"/>
      <c r="N28" s="200"/>
      <c r="O28" s="201"/>
      <c r="P28" s="201"/>
      <c r="Q28" s="201"/>
      <c r="R28" s="200"/>
      <c r="S28" s="201"/>
      <c r="T28" s="201"/>
      <c r="U28" s="201"/>
      <c r="V28" s="42"/>
      <c r="W28" s="42"/>
      <c r="X28" s="42"/>
      <c r="Y28" s="42"/>
      <c r="Z28" s="42"/>
    </row>
    <row r="29" spans="2:26" x14ac:dyDescent="0.25">
      <c r="B29" s="306">
        <v>8</v>
      </c>
      <c r="C29" s="307" t="s">
        <v>92</v>
      </c>
      <c r="D29" s="55" t="s">
        <v>73</v>
      </c>
      <c r="E29" s="309">
        <v>6144</v>
      </c>
      <c r="F29" s="200"/>
      <c r="G29" s="201"/>
      <c r="H29" s="201"/>
      <c r="I29" s="201"/>
      <c r="J29" s="200"/>
      <c r="K29" s="201"/>
      <c r="L29" s="201"/>
      <c r="M29" s="201"/>
      <c r="N29" s="200"/>
      <c r="O29" s="201"/>
      <c r="P29" s="201"/>
      <c r="Q29" s="201"/>
      <c r="R29" s="200"/>
      <c r="S29" s="201"/>
      <c r="T29" s="201"/>
      <c r="U29" s="201"/>
      <c r="V29" s="42"/>
      <c r="W29" s="42"/>
      <c r="X29" s="42"/>
      <c r="Y29" s="42"/>
      <c r="Z29" s="42"/>
    </row>
    <row r="30" spans="2:26" x14ac:dyDescent="0.25">
      <c r="B30" s="306"/>
      <c r="C30" s="307"/>
      <c r="D30" s="55" t="s">
        <v>74</v>
      </c>
      <c r="E30" s="309"/>
      <c r="F30" s="200"/>
      <c r="G30" s="201"/>
      <c r="H30" s="201"/>
      <c r="I30" s="201"/>
      <c r="J30" s="200"/>
      <c r="K30" s="201"/>
      <c r="L30" s="201"/>
      <c r="M30" s="201"/>
      <c r="N30" s="200"/>
      <c r="O30" s="201"/>
      <c r="P30" s="201"/>
      <c r="Q30" s="201"/>
      <c r="R30" s="200"/>
      <c r="S30" s="201"/>
      <c r="T30" s="201"/>
      <c r="U30" s="201"/>
      <c r="V30" s="42"/>
      <c r="W30" s="42"/>
      <c r="X30" s="42"/>
      <c r="Y30" s="42"/>
      <c r="Z30" s="42"/>
    </row>
    <row r="31" spans="2:26" x14ac:dyDescent="0.25">
      <c r="B31" s="306">
        <v>9</v>
      </c>
      <c r="C31" s="307" t="s">
        <v>94</v>
      </c>
      <c r="D31" s="55" t="s">
        <v>73</v>
      </c>
      <c r="E31" s="309">
        <v>6144</v>
      </c>
      <c r="F31" s="200"/>
      <c r="G31" s="201"/>
      <c r="H31" s="201"/>
      <c r="I31" s="201"/>
      <c r="J31" s="200"/>
      <c r="K31" s="201"/>
      <c r="L31" s="201"/>
      <c r="M31" s="201"/>
      <c r="N31" s="200"/>
      <c r="O31" s="201"/>
      <c r="P31" s="201"/>
      <c r="Q31" s="201"/>
      <c r="R31" s="200"/>
      <c r="S31" s="201"/>
      <c r="T31" s="201"/>
      <c r="U31" s="201"/>
      <c r="V31" s="42"/>
      <c r="W31" s="42"/>
      <c r="X31" s="42"/>
      <c r="Y31" s="42"/>
      <c r="Z31" s="42"/>
    </row>
    <row r="32" spans="2:26" x14ac:dyDescent="0.25">
      <c r="B32" s="306"/>
      <c r="C32" s="307"/>
      <c r="D32" s="55" t="s">
        <v>74</v>
      </c>
      <c r="E32" s="309"/>
      <c r="F32" s="200"/>
      <c r="G32" s="201"/>
      <c r="H32" s="201"/>
      <c r="I32" s="201"/>
      <c r="J32" s="200"/>
      <c r="K32" s="201"/>
      <c r="L32" s="201"/>
      <c r="M32" s="201"/>
      <c r="N32" s="200"/>
      <c r="O32" s="201"/>
      <c r="P32" s="201"/>
      <c r="Q32" s="201"/>
      <c r="R32" s="200"/>
      <c r="S32" s="201"/>
      <c r="T32" s="201"/>
      <c r="U32" s="201"/>
      <c r="V32" s="42"/>
      <c r="W32" s="42"/>
      <c r="X32" s="42"/>
      <c r="Y32" s="42"/>
      <c r="Z32" s="42"/>
    </row>
    <row r="33" spans="2:26" x14ac:dyDescent="0.25">
      <c r="B33" s="306">
        <v>10</v>
      </c>
      <c r="C33" s="307" t="s">
        <v>554</v>
      </c>
      <c r="D33" s="55" t="s">
        <v>73</v>
      </c>
      <c r="E33" s="309">
        <v>6144</v>
      </c>
      <c r="F33" s="200"/>
      <c r="G33" s="201"/>
      <c r="H33" s="201"/>
      <c r="I33" s="201"/>
      <c r="J33" s="200"/>
      <c r="K33" s="201"/>
      <c r="L33" s="201"/>
      <c r="M33" s="201"/>
      <c r="N33" s="200"/>
      <c r="O33" s="201"/>
      <c r="P33" s="201"/>
      <c r="Q33" s="201"/>
      <c r="R33" s="200"/>
      <c r="S33" s="201"/>
      <c r="T33" s="201"/>
      <c r="U33" s="201"/>
      <c r="V33" s="42"/>
      <c r="W33" s="42"/>
      <c r="X33" s="42"/>
      <c r="Y33" s="42"/>
      <c r="Z33" s="42"/>
    </row>
    <row r="34" spans="2:26" x14ac:dyDescent="0.25">
      <c r="B34" s="306"/>
      <c r="C34" s="307"/>
      <c r="D34" s="55" t="s">
        <v>74</v>
      </c>
      <c r="E34" s="309"/>
      <c r="F34" s="200"/>
      <c r="G34" s="201"/>
      <c r="H34" s="201"/>
      <c r="I34" s="201"/>
      <c r="J34" s="200"/>
      <c r="K34" s="201"/>
      <c r="L34" s="201"/>
      <c r="M34" s="201"/>
      <c r="N34" s="200"/>
      <c r="O34" s="201"/>
      <c r="P34" s="201"/>
      <c r="Q34" s="201"/>
      <c r="R34" s="200"/>
      <c r="S34" s="201"/>
      <c r="T34" s="201"/>
      <c r="U34" s="201"/>
      <c r="V34" s="42"/>
      <c r="W34" s="42"/>
      <c r="X34" s="42"/>
      <c r="Y34" s="42"/>
      <c r="Z34" s="42"/>
    </row>
    <row r="35" spans="2:26" x14ac:dyDescent="0.25">
      <c r="B35" s="306">
        <v>11</v>
      </c>
      <c r="C35" s="307" t="s">
        <v>96</v>
      </c>
      <c r="D35" s="55" t="s">
        <v>73</v>
      </c>
      <c r="E35" s="309">
        <v>6144</v>
      </c>
      <c r="F35" s="200"/>
      <c r="G35" s="201"/>
      <c r="H35" s="201"/>
      <c r="I35" s="201"/>
      <c r="J35" s="200"/>
      <c r="K35" s="201"/>
      <c r="L35" s="201"/>
      <c r="M35" s="201"/>
      <c r="N35" s="200"/>
      <c r="O35" s="201"/>
      <c r="P35" s="201"/>
      <c r="Q35" s="201"/>
      <c r="R35" s="200"/>
      <c r="S35" s="201"/>
      <c r="T35" s="201"/>
      <c r="U35" s="201"/>
      <c r="V35" s="42"/>
      <c r="W35" s="42"/>
      <c r="X35" s="42"/>
      <c r="Y35" s="42"/>
      <c r="Z35" s="42"/>
    </row>
    <row r="36" spans="2:26" x14ac:dyDescent="0.25">
      <c r="B36" s="306"/>
      <c r="C36" s="307"/>
      <c r="D36" s="55" t="s">
        <v>74</v>
      </c>
      <c r="E36" s="309"/>
      <c r="F36" s="200"/>
      <c r="G36" s="201"/>
      <c r="H36" s="201"/>
      <c r="I36" s="201"/>
      <c r="J36" s="200"/>
      <c r="K36" s="201"/>
      <c r="L36" s="201"/>
      <c r="M36" s="201"/>
      <c r="N36" s="200"/>
      <c r="O36" s="201"/>
      <c r="P36" s="201"/>
      <c r="Q36" s="201"/>
      <c r="R36" s="200"/>
      <c r="S36" s="201"/>
      <c r="T36" s="201"/>
      <c r="U36" s="201"/>
      <c r="V36" s="42"/>
      <c r="W36" s="42"/>
      <c r="X36" s="42"/>
      <c r="Y36" s="42"/>
      <c r="Z36" s="42"/>
    </row>
    <row r="37" spans="2:26" x14ac:dyDescent="0.25">
      <c r="B37" s="306">
        <v>12</v>
      </c>
      <c r="C37" s="307" t="s">
        <v>100</v>
      </c>
      <c r="D37" s="55" t="s">
        <v>73</v>
      </c>
      <c r="E37" s="309">
        <v>30720</v>
      </c>
      <c r="F37" s="200"/>
      <c r="G37" s="201"/>
      <c r="H37" s="201"/>
      <c r="I37" s="201"/>
      <c r="J37" s="200"/>
      <c r="K37" s="201"/>
      <c r="L37" s="201"/>
      <c r="M37" s="201"/>
      <c r="N37" s="200"/>
      <c r="O37" s="201"/>
      <c r="P37" s="201"/>
      <c r="Q37" s="201"/>
      <c r="R37" s="200"/>
      <c r="S37" s="201"/>
      <c r="T37" s="201"/>
      <c r="U37" s="201"/>
      <c r="V37" s="42"/>
      <c r="W37" s="42"/>
      <c r="X37" s="42"/>
      <c r="Y37" s="42"/>
      <c r="Z37" s="42"/>
    </row>
    <row r="38" spans="2:26" x14ac:dyDescent="0.25">
      <c r="B38" s="306"/>
      <c r="C38" s="307"/>
      <c r="D38" s="55" t="s">
        <v>74</v>
      </c>
      <c r="E38" s="309"/>
      <c r="F38" s="200"/>
      <c r="G38" s="201"/>
      <c r="H38" s="201"/>
      <c r="I38" s="201"/>
      <c r="J38" s="200"/>
      <c r="K38" s="201"/>
      <c r="L38" s="201"/>
      <c r="M38" s="201"/>
      <c r="N38" s="200"/>
      <c r="O38" s="201"/>
      <c r="P38" s="201"/>
      <c r="Q38" s="201"/>
      <c r="R38" s="200"/>
      <c r="S38" s="201"/>
      <c r="T38" s="201"/>
      <c r="U38" s="201"/>
      <c r="V38" s="42"/>
      <c r="W38" s="42"/>
      <c r="X38" s="42"/>
      <c r="Y38" s="42"/>
      <c r="Z38" s="42"/>
    </row>
    <row r="39" spans="2:26" x14ac:dyDescent="0.25">
      <c r="B39" s="306">
        <v>13</v>
      </c>
      <c r="C39" s="307" t="s">
        <v>98</v>
      </c>
      <c r="D39" s="55" t="s">
        <v>73</v>
      </c>
      <c r="E39" s="309">
        <v>6144</v>
      </c>
      <c r="F39" s="200"/>
      <c r="G39" s="201"/>
      <c r="H39" s="201"/>
      <c r="I39" s="201"/>
      <c r="J39" s="200"/>
      <c r="K39" s="201"/>
      <c r="L39" s="201"/>
      <c r="M39" s="201"/>
      <c r="N39" s="200"/>
      <c r="O39" s="201"/>
      <c r="P39" s="201"/>
      <c r="Q39" s="201"/>
      <c r="R39" s="200"/>
      <c r="S39" s="201"/>
      <c r="T39" s="201"/>
      <c r="U39" s="201"/>
      <c r="V39" s="42"/>
      <c r="W39" s="42"/>
      <c r="X39" s="42"/>
      <c r="Y39" s="42"/>
      <c r="Z39" s="42"/>
    </row>
    <row r="40" spans="2:26" x14ac:dyDescent="0.25">
      <c r="B40" s="306"/>
      <c r="C40" s="307"/>
      <c r="D40" s="55" t="s">
        <v>74</v>
      </c>
      <c r="E40" s="309"/>
      <c r="F40" s="200"/>
      <c r="G40" s="201"/>
      <c r="H40" s="201"/>
      <c r="I40" s="201"/>
      <c r="J40" s="200"/>
      <c r="K40" s="201"/>
      <c r="L40" s="201"/>
      <c r="M40" s="201"/>
      <c r="N40" s="200"/>
      <c r="O40" s="201"/>
      <c r="P40" s="201"/>
      <c r="Q40" s="201"/>
      <c r="R40" s="200"/>
      <c r="S40" s="201"/>
      <c r="T40" s="201"/>
      <c r="U40" s="201"/>
      <c r="V40" s="42"/>
      <c r="W40" s="42"/>
      <c r="X40" s="42"/>
      <c r="Y40" s="42"/>
      <c r="Z40" s="42"/>
    </row>
    <row r="41" spans="2:26" x14ac:dyDescent="0.25">
      <c r="B41" s="306">
        <v>14</v>
      </c>
      <c r="C41" s="307" t="s">
        <v>99</v>
      </c>
      <c r="D41" s="55" t="s">
        <v>73</v>
      </c>
      <c r="E41" s="309">
        <v>6144</v>
      </c>
      <c r="F41" s="200"/>
      <c r="G41" s="201"/>
      <c r="H41" s="201"/>
      <c r="I41" s="201"/>
      <c r="J41" s="200"/>
      <c r="K41" s="201"/>
      <c r="L41" s="201"/>
      <c r="M41" s="201"/>
      <c r="N41" s="200"/>
      <c r="O41" s="201"/>
      <c r="P41" s="201"/>
      <c r="Q41" s="201"/>
      <c r="R41" s="200"/>
      <c r="S41" s="201"/>
      <c r="T41" s="201"/>
      <c r="U41" s="201"/>
      <c r="V41" s="42"/>
      <c r="W41" s="42"/>
      <c r="X41" s="42"/>
      <c r="Y41" s="42"/>
      <c r="Z41" s="42"/>
    </row>
    <row r="42" spans="2:26" x14ac:dyDescent="0.25">
      <c r="B42" s="306"/>
      <c r="C42" s="307"/>
      <c r="D42" s="55" t="s">
        <v>74</v>
      </c>
      <c r="E42" s="309"/>
      <c r="F42" s="200"/>
      <c r="G42" s="201"/>
      <c r="H42" s="201"/>
      <c r="I42" s="201"/>
      <c r="J42" s="200"/>
      <c r="K42" s="201"/>
      <c r="L42" s="201"/>
      <c r="M42" s="201"/>
      <c r="N42" s="200"/>
      <c r="O42" s="201"/>
      <c r="P42" s="201"/>
      <c r="Q42" s="201"/>
      <c r="R42" s="200"/>
      <c r="S42" s="201"/>
      <c r="T42" s="201"/>
      <c r="U42" s="201"/>
      <c r="V42" s="42"/>
      <c r="W42" s="42"/>
      <c r="X42" s="42"/>
      <c r="Y42" s="42"/>
      <c r="Z42" s="42"/>
    </row>
    <row r="43" spans="2:26" x14ac:dyDescent="0.25">
      <c r="B43" s="306">
        <v>15</v>
      </c>
      <c r="C43" s="307" t="s">
        <v>61</v>
      </c>
      <c r="D43" s="55" t="s">
        <v>73</v>
      </c>
      <c r="E43" s="309">
        <v>51200</v>
      </c>
      <c r="F43" s="200"/>
      <c r="G43" s="201"/>
      <c r="H43" s="201"/>
      <c r="I43" s="201"/>
      <c r="J43" s="200"/>
      <c r="K43" s="201"/>
      <c r="L43" s="201"/>
      <c r="M43" s="201"/>
      <c r="N43" s="200"/>
      <c r="O43" s="201"/>
      <c r="P43" s="201"/>
      <c r="Q43" s="201"/>
      <c r="R43" s="200"/>
      <c r="S43" s="201"/>
      <c r="T43" s="201"/>
      <c r="U43" s="201"/>
      <c r="V43" s="42"/>
      <c r="W43" s="42"/>
      <c r="X43" s="42"/>
      <c r="Y43" s="42"/>
      <c r="Z43" s="42"/>
    </row>
    <row r="44" spans="2:26" x14ac:dyDescent="0.25">
      <c r="B44" s="306"/>
      <c r="C44" s="307"/>
      <c r="D44" s="55" t="s">
        <v>74</v>
      </c>
      <c r="E44" s="309"/>
      <c r="F44" s="200"/>
      <c r="G44" s="201"/>
      <c r="H44" s="201"/>
      <c r="I44" s="201"/>
      <c r="J44" s="200"/>
      <c r="K44" s="201"/>
      <c r="L44" s="201"/>
      <c r="M44" s="201"/>
      <c r="N44" s="200"/>
      <c r="O44" s="201"/>
      <c r="P44" s="201"/>
      <c r="Q44" s="201"/>
      <c r="R44" s="200"/>
      <c r="S44" s="201"/>
      <c r="T44" s="201"/>
      <c r="U44" s="201"/>
      <c r="V44" s="42"/>
      <c r="W44" s="42"/>
      <c r="X44" s="42"/>
      <c r="Y44" s="42"/>
      <c r="Z44" s="42"/>
    </row>
    <row r="45" spans="2:26" x14ac:dyDescent="0.25">
      <c r="B45" s="306">
        <v>16</v>
      </c>
      <c r="C45" s="307" t="s">
        <v>107</v>
      </c>
      <c r="D45" s="55" t="s">
        <v>73</v>
      </c>
      <c r="E45" s="309">
        <v>6144</v>
      </c>
      <c r="F45" s="200"/>
      <c r="G45" s="201"/>
      <c r="H45" s="201"/>
      <c r="I45" s="201"/>
      <c r="J45" s="200"/>
      <c r="K45" s="201"/>
      <c r="L45" s="201"/>
      <c r="M45" s="201"/>
      <c r="N45" s="200"/>
      <c r="O45" s="201"/>
      <c r="P45" s="201"/>
      <c r="Q45" s="201"/>
      <c r="R45" s="200"/>
      <c r="S45" s="201"/>
      <c r="T45" s="201"/>
      <c r="U45" s="201"/>
      <c r="V45" s="42"/>
      <c r="W45" s="42"/>
      <c r="X45" s="42"/>
      <c r="Y45" s="42"/>
      <c r="Z45" s="42"/>
    </row>
    <row r="46" spans="2:26" x14ac:dyDescent="0.25">
      <c r="B46" s="306"/>
      <c r="C46" s="307"/>
      <c r="D46" s="55" t="s">
        <v>74</v>
      </c>
      <c r="E46" s="309"/>
      <c r="F46" s="200"/>
      <c r="G46" s="201"/>
      <c r="H46" s="201"/>
      <c r="I46" s="201"/>
      <c r="J46" s="200"/>
      <c r="K46" s="201"/>
      <c r="L46" s="201"/>
      <c r="M46" s="201"/>
      <c r="N46" s="200"/>
      <c r="O46" s="201"/>
      <c r="P46" s="201"/>
      <c r="Q46" s="201"/>
      <c r="R46" s="200"/>
      <c r="S46" s="201"/>
      <c r="T46" s="201"/>
      <c r="U46" s="201"/>
      <c r="V46" s="42"/>
      <c r="W46" s="42"/>
      <c r="X46" s="42"/>
      <c r="Y46" s="42"/>
      <c r="Z46" s="42"/>
    </row>
    <row r="47" spans="2:26" x14ac:dyDescent="0.25">
      <c r="B47" s="306">
        <v>17</v>
      </c>
      <c r="C47" s="307" t="s">
        <v>108</v>
      </c>
      <c r="D47" s="55" t="s">
        <v>73</v>
      </c>
      <c r="E47" s="309">
        <v>2048</v>
      </c>
      <c r="F47" s="200"/>
      <c r="G47" s="201"/>
      <c r="H47" s="201"/>
      <c r="I47" s="201"/>
      <c r="J47" s="200"/>
      <c r="K47" s="201"/>
      <c r="L47" s="201"/>
      <c r="M47" s="201"/>
      <c r="N47" s="200"/>
      <c r="O47" s="201"/>
      <c r="P47" s="201"/>
      <c r="Q47" s="201"/>
      <c r="R47" s="200"/>
      <c r="S47" s="201"/>
      <c r="T47" s="201"/>
      <c r="U47" s="201"/>
      <c r="V47" s="42"/>
      <c r="W47" s="42"/>
      <c r="X47" s="42"/>
      <c r="Y47" s="42"/>
      <c r="Z47" s="42"/>
    </row>
    <row r="48" spans="2:26" x14ac:dyDescent="0.25">
      <c r="B48" s="306"/>
      <c r="C48" s="307"/>
      <c r="D48" s="55" t="s">
        <v>74</v>
      </c>
      <c r="E48" s="309"/>
      <c r="F48" s="200"/>
      <c r="G48" s="201"/>
      <c r="H48" s="201"/>
      <c r="I48" s="201"/>
      <c r="J48" s="200"/>
      <c r="K48" s="201"/>
      <c r="L48" s="201"/>
      <c r="M48" s="201"/>
      <c r="N48" s="200"/>
      <c r="O48" s="201"/>
      <c r="P48" s="201"/>
      <c r="Q48" s="201"/>
      <c r="R48" s="200"/>
      <c r="S48" s="201"/>
      <c r="T48" s="201"/>
      <c r="U48" s="201"/>
      <c r="V48" s="42"/>
      <c r="W48" s="42"/>
      <c r="X48" s="42"/>
      <c r="Y48" s="42"/>
      <c r="Z48" s="42"/>
    </row>
    <row r="49" spans="2:26" x14ac:dyDescent="0.25">
      <c r="B49" s="306">
        <v>18</v>
      </c>
      <c r="C49" s="307" t="s">
        <v>110</v>
      </c>
      <c r="D49" s="55" t="s">
        <v>73</v>
      </c>
      <c r="E49" s="309">
        <v>6144</v>
      </c>
      <c r="F49" s="200"/>
      <c r="G49" s="201"/>
      <c r="H49" s="201"/>
      <c r="I49" s="201"/>
      <c r="J49" s="200"/>
      <c r="K49" s="201"/>
      <c r="L49" s="201"/>
      <c r="M49" s="201"/>
      <c r="N49" s="200"/>
      <c r="O49" s="201"/>
      <c r="P49" s="201"/>
      <c r="Q49" s="201"/>
      <c r="R49" s="200"/>
      <c r="S49" s="201"/>
      <c r="T49" s="201"/>
      <c r="U49" s="201"/>
      <c r="V49" s="42"/>
      <c r="W49" s="42"/>
      <c r="X49" s="42"/>
      <c r="Y49" s="42"/>
      <c r="Z49" s="42"/>
    </row>
    <row r="50" spans="2:26" x14ac:dyDescent="0.25">
      <c r="B50" s="306"/>
      <c r="C50" s="307"/>
      <c r="D50" s="55" t="s">
        <v>74</v>
      </c>
      <c r="E50" s="309"/>
      <c r="F50" s="200"/>
      <c r="G50" s="201"/>
      <c r="H50" s="201"/>
      <c r="I50" s="201"/>
      <c r="J50" s="200"/>
      <c r="K50" s="201"/>
      <c r="L50" s="201"/>
      <c r="M50" s="201"/>
      <c r="N50" s="200"/>
      <c r="O50" s="201"/>
      <c r="P50" s="201"/>
      <c r="Q50" s="201"/>
      <c r="R50" s="200"/>
      <c r="S50" s="201"/>
      <c r="T50" s="201"/>
      <c r="U50" s="201"/>
      <c r="V50" s="42"/>
      <c r="W50" s="42"/>
      <c r="X50" s="42"/>
      <c r="Y50" s="42"/>
      <c r="Z50" s="42"/>
    </row>
    <row r="51" spans="2:26" x14ac:dyDescent="0.25">
      <c r="B51" s="306">
        <v>19</v>
      </c>
      <c r="C51" s="307" t="s">
        <v>113</v>
      </c>
      <c r="D51" s="55" t="s">
        <v>73</v>
      </c>
      <c r="E51" s="309">
        <v>6144</v>
      </c>
      <c r="F51" s="200"/>
      <c r="G51" s="201"/>
      <c r="H51" s="201"/>
      <c r="I51" s="201"/>
      <c r="J51" s="200"/>
      <c r="K51" s="201"/>
      <c r="L51" s="201"/>
      <c r="M51" s="201"/>
      <c r="N51" s="200"/>
      <c r="O51" s="201"/>
      <c r="P51" s="201"/>
      <c r="Q51" s="201"/>
      <c r="R51" s="200"/>
      <c r="S51" s="201"/>
      <c r="T51" s="201"/>
      <c r="U51" s="201"/>
      <c r="V51" s="42"/>
      <c r="W51" s="42"/>
      <c r="X51" s="42"/>
      <c r="Y51" s="42"/>
      <c r="Z51" s="42"/>
    </row>
    <row r="52" spans="2:26" x14ac:dyDescent="0.25">
      <c r="B52" s="306"/>
      <c r="C52" s="307"/>
      <c r="D52" s="55" t="s">
        <v>74</v>
      </c>
      <c r="E52" s="309"/>
      <c r="F52" s="200"/>
      <c r="G52" s="201"/>
      <c r="H52" s="201"/>
      <c r="I52" s="201"/>
      <c r="J52" s="200"/>
      <c r="K52" s="201"/>
      <c r="L52" s="201"/>
      <c r="M52" s="201"/>
      <c r="N52" s="200"/>
      <c r="O52" s="201"/>
      <c r="P52" s="201"/>
      <c r="Q52" s="201"/>
      <c r="R52" s="200"/>
      <c r="S52" s="201"/>
      <c r="T52" s="201"/>
      <c r="U52" s="201"/>
      <c r="V52" s="42"/>
      <c r="W52" s="42"/>
      <c r="X52" s="42"/>
      <c r="Y52" s="42"/>
      <c r="Z52" s="42"/>
    </row>
    <row r="53" spans="2:26" x14ac:dyDescent="0.25">
      <c r="B53" s="306">
        <v>20</v>
      </c>
      <c r="C53" s="307" t="s">
        <v>118</v>
      </c>
      <c r="D53" s="55" t="s">
        <v>73</v>
      </c>
      <c r="E53" s="309">
        <v>6144</v>
      </c>
      <c r="F53" s="200"/>
      <c r="G53" s="201"/>
      <c r="H53" s="201"/>
      <c r="I53" s="201"/>
      <c r="J53" s="200"/>
      <c r="K53" s="201"/>
      <c r="L53" s="201"/>
      <c r="M53" s="201"/>
      <c r="N53" s="200"/>
      <c r="O53" s="201"/>
      <c r="P53" s="201"/>
      <c r="Q53" s="201"/>
      <c r="R53" s="200"/>
      <c r="S53" s="201"/>
      <c r="T53" s="201"/>
      <c r="U53" s="201"/>
      <c r="V53" s="42"/>
      <c r="W53" s="42"/>
      <c r="X53" s="42"/>
      <c r="Y53" s="42"/>
      <c r="Z53" s="42"/>
    </row>
    <row r="54" spans="2:26" x14ac:dyDescent="0.25">
      <c r="B54" s="306"/>
      <c r="C54" s="307"/>
      <c r="D54" s="55" t="s">
        <v>74</v>
      </c>
      <c r="E54" s="309"/>
      <c r="F54" s="200"/>
      <c r="G54" s="201"/>
      <c r="H54" s="201"/>
      <c r="I54" s="201"/>
      <c r="J54" s="200"/>
      <c r="K54" s="201"/>
      <c r="L54" s="201"/>
      <c r="M54" s="201"/>
      <c r="N54" s="200"/>
      <c r="O54" s="201"/>
      <c r="P54" s="201"/>
      <c r="Q54" s="201"/>
      <c r="R54" s="200"/>
      <c r="S54" s="201"/>
      <c r="T54" s="201"/>
      <c r="U54" s="201"/>
      <c r="V54" s="42"/>
      <c r="W54" s="42"/>
      <c r="X54" s="42"/>
      <c r="Y54" s="42"/>
      <c r="Z54" s="42"/>
    </row>
    <row r="55" spans="2:26" x14ac:dyDescent="0.25">
      <c r="B55" s="306">
        <v>21</v>
      </c>
      <c r="C55" s="307" t="s">
        <v>133</v>
      </c>
      <c r="D55" s="55" t="s">
        <v>73</v>
      </c>
      <c r="E55" s="309">
        <v>22528</v>
      </c>
      <c r="F55" s="200"/>
      <c r="G55" s="201"/>
      <c r="H55" s="201"/>
      <c r="I55" s="201"/>
      <c r="J55" s="200"/>
      <c r="K55" s="201"/>
      <c r="L55" s="201"/>
      <c r="M55" s="201"/>
      <c r="N55" s="200"/>
      <c r="O55" s="201"/>
      <c r="P55" s="201"/>
      <c r="Q55" s="201"/>
      <c r="R55" s="200"/>
      <c r="S55" s="201"/>
      <c r="T55" s="201"/>
      <c r="U55" s="201"/>
      <c r="V55" s="42"/>
      <c r="W55" s="42"/>
      <c r="X55" s="42"/>
      <c r="Y55" s="42"/>
      <c r="Z55" s="42"/>
    </row>
    <row r="56" spans="2:26" x14ac:dyDescent="0.25">
      <c r="B56" s="306"/>
      <c r="C56" s="307"/>
      <c r="D56" s="55" t="s">
        <v>74</v>
      </c>
      <c r="E56" s="309"/>
      <c r="F56" s="200"/>
      <c r="G56" s="201"/>
      <c r="H56" s="201"/>
      <c r="I56" s="201"/>
      <c r="J56" s="200"/>
      <c r="K56" s="201"/>
      <c r="L56" s="201"/>
      <c r="M56" s="201"/>
      <c r="N56" s="200"/>
      <c r="O56" s="201"/>
      <c r="P56" s="201"/>
      <c r="Q56" s="201"/>
      <c r="R56" s="200"/>
      <c r="S56" s="201"/>
      <c r="T56" s="201"/>
      <c r="U56" s="201"/>
      <c r="V56" s="42"/>
      <c r="W56" s="42"/>
      <c r="X56" s="42"/>
      <c r="Y56" s="42"/>
      <c r="Z56" s="42"/>
    </row>
    <row r="57" spans="2:26" x14ac:dyDescent="0.25">
      <c r="B57" s="306">
        <v>22</v>
      </c>
      <c r="C57" s="307" t="s">
        <v>52</v>
      </c>
      <c r="D57" s="55" t="s">
        <v>73</v>
      </c>
      <c r="E57" s="309">
        <v>819200</v>
      </c>
      <c r="F57" s="200"/>
      <c r="G57" s="201"/>
      <c r="H57" s="201"/>
      <c r="I57" s="201"/>
      <c r="J57" s="200"/>
      <c r="K57" s="201"/>
      <c r="L57" s="201"/>
      <c r="M57" s="201"/>
      <c r="N57" s="200"/>
      <c r="O57" s="201"/>
      <c r="P57" s="201"/>
      <c r="Q57" s="201"/>
      <c r="R57" s="200"/>
      <c r="S57" s="201"/>
      <c r="T57" s="201"/>
      <c r="U57" s="201"/>
      <c r="V57" s="42"/>
      <c r="W57" s="42"/>
      <c r="X57" s="42"/>
      <c r="Y57" s="42"/>
      <c r="Z57" s="42"/>
    </row>
    <row r="58" spans="2:26" x14ac:dyDescent="0.25">
      <c r="B58" s="306"/>
      <c r="C58" s="307"/>
      <c r="D58" s="55" t="s">
        <v>74</v>
      </c>
      <c r="E58" s="309"/>
      <c r="F58" s="200"/>
      <c r="G58" s="201"/>
      <c r="H58" s="201"/>
      <c r="I58" s="201"/>
      <c r="J58" s="200"/>
      <c r="K58" s="201"/>
      <c r="L58" s="201"/>
      <c r="M58" s="201"/>
      <c r="N58" s="200"/>
      <c r="O58" s="201"/>
      <c r="P58" s="201"/>
      <c r="Q58" s="201"/>
      <c r="R58" s="200"/>
      <c r="S58" s="201"/>
      <c r="T58" s="201"/>
      <c r="U58" s="201"/>
      <c r="V58" s="42"/>
      <c r="W58" s="42"/>
      <c r="X58" s="42"/>
      <c r="Y58" s="42"/>
      <c r="Z58" s="42"/>
    </row>
    <row r="59" spans="2:26" x14ac:dyDescent="0.25">
      <c r="B59" s="306">
        <v>23</v>
      </c>
      <c r="C59" s="307" t="s">
        <v>148</v>
      </c>
      <c r="D59" s="55" t="s">
        <v>73</v>
      </c>
      <c r="E59" s="309">
        <v>6144</v>
      </c>
      <c r="F59" s="200"/>
      <c r="G59" s="201"/>
      <c r="H59" s="201"/>
      <c r="I59" s="201"/>
      <c r="J59" s="200"/>
      <c r="K59" s="201"/>
      <c r="L59" s="201"/>
      <c r="M59" s="201"/>
      <c r="N59" s="200"/>
      <c r="O59" s="201"/>
      <c r="P59" s="201"/>
      <c r="Q59" s="201"/>
      <c r="R59" s="200"/>
      <c r="S59" s="201"/>
      <c r="T59" s="201"/>
      <c r="U59" s="201"/>
      <c r="V59" s="42"/>
      <c r="W59" s="42"/>
      <c r="X59" s="42"/>
      <c r="Y59" s="42"/>
      <c r="Z59" s="42"/>
    </row>
    <row r="60" spans="2:26" x14ac:dyDescent="0.25">
      <c r="B60" s="306"/>
      <c r="C60" s="307"/>
      <c r="D60" s="55" t="s">
        <v>74</v>
      </c>
      <c r="E60" s="309"/>
      <c r="F60" s="200"/>
      <c r="G60" s="201"/>
      <c r="H60" s="201"/>
      <c r="I60" s="201"/>
      <c r="J60" s="200"/>
      <c r="K60" s="201"/>
      <c r="L60" s="201"/>
      <c r="M60" s="201"/>
      <c r="N60" s="200"/>
      <c r="O60" s="201"/>
      <c r="P60" s="201"/>
      <c r="Q60" s="201"/>
      <c r="R60" s="200"/>
      <c r="S60" s="201"/>
      <c r="T60" s="201"/>
      <c r="U60" s="201"/>
      <c r="V60" s="42"/>
      <c r="W60" s="42"/>
      <c r="X60" s="42"/>
      <c r="Y60" s="42"/>
      <c r="Z60" s="42"/>
    </row>
    <row r="61" spans="2:26" x14ac:dyDescent="0.25">
      <c r="B61" s="306">
        <v>24</v>
      </c>
      <c r="C61" s="307" t="s">
        <v>150</v>
      </c>
      <c r="D61" s="55" t="s">
        <v>73</v>
      </c>
      <c r="E61" s="309">
        <v>204800</v>
      </c>
      <c r="F61" s="200"/>
      <c r="G61" s="201"/>
      <c r="H61" s="201"/>
      <c r="I61" s="201"/>
      <c r="J61" s="200"/>
      <c r="K61" s="201"/>
      <c r="L61" s="201"/>
      <c r="M61" s="201"/>
      <c r="N61" s="200"/>
      <c r="O61" s="201"/>
      <c r="P61" s="201"/>
      <c r="Q61" s="201"/>
      <c r="R61" s="200"/>
      <c r="S61" s="201"/>
      <c r="T61" s="201"/>
      <c r="U61" s="201"/>
      <c r="V61" s="42"/>
      <c r="W61" s="42"/>
      <c r="X61" s="42"/>
      <c r="Y61" s="42"/>
      <c r="Z61" s="42"/>
    </row>
    <row r="62" spans="2:26" x14ac:dyDescent="0.25">
      <c r="B62" s="306"/>
      <c r="C62" s="307"/>
      <c r="D62" s="55" t="s">
        <v>74</v>
      </c>
      <c r="E62" s="309"/>
      <c r="F62" s="200"/>
      <c r="G62" s="201"/>
      <c r="H62" s="201"/>
      <c r="I62" s="201"/>
      <c r="J62" s="200"/>
      <c r="K62" s="201"/>
      <c r="L62" s="201"/>
      <c r="M62" s="201"/>
      <c r="N62" s="200"/>
      <c r="O62" s="201"/>
      <c r="P62" s="201"/>
      <c r="Q62" s="201"/>
      <c r="R62" s="200"/>
      <c r="S62" s="201"/>
      <c r="T62" s="201"/>
      <c r="U62" s="201"/>
      <c r="V62" s="42"/>
      <c r="W62" s="42"/>
      <c r="X62" s="42"/>
      <c r="Y62" s="42"/>
      <c r="Z62" s="42"/>
    </row>
    <row r="63" spans="2:26" x14ac:dyDescent="0.25">
      <c r="B63" s="306">
        <v>25</v>
      </c>
      <c r="C63" s="307" t="s">
        <v>151</v>
      </c>
      <c r="D63" s="55" t="s">
        <v>73</v>
      </c>
      <c r="E63" s="309">
        <v>204800</v>
      </c>
      <c r="F63" s="200"/>
      <c r="G63" s="201"/>
      <c r="H63" s="201"/>
      <c r="I63" s="201"/>
      <c r="J63" s="200"/>
      <c r="K63" s="201"/>
      <c r="L63" s="201"/>
      <c r="M63" s="201"/>
      <c r="N63" s="200"/>
      <c r="O63" s="201"/>
      <c r="P63" s="201"/>
      <c r="Q63" s="201"/>
      <c r="R63" s="200"/>
      <c r="S63" s="201"/>
      <c r="T63" s="201"/>
      <c r="U63" s="201"/>
      <c r="V63" s="42"/>
      <c r="W63" s="42"/>
      <c r="X63" s="42"/>
      <c r="Y63" s="42"/>
      <c r="Z63" s="42"/>
    </row>
    <row r="64" spans="2:26" x14ac:dyDescent="0.25">
      <c r="B64" s="306"/>
      <c r="C64" s="307"/>
      <c r="D64" s="55" t="s">
        <v>74</v>
      </c>
      <c r="E64" s="309"/>
      <c r="F64" s="200"/>
      <c r="G64" s="201"/>
      <c r="H64" s="201"/>
      <c r="I64" s="201"/>
      <c r="J64" s="200"/>
      <c r="K64" s="201"/>
      <c r="L64" s="201"/>
      <c r="M64" s="201"/>
      <c r="N64" s="200"/>
      <c r="O64" s="201"/>
      <c r="P64" s="201"/>
      <c r="Q64" s="201"/>
      <c r="R64" s="200"/>
      <c r="S64" s="201"/>
      <c r="T64" s="201"/>
      <c r="U64" s="201"/>
      <c r="V64" s="42"/>
      <c r="W64" s="42"/>
      <c r="X64" s="42"/>
      <c r="Y64" s="42"/>
      <c r="Z64" s="42"/>
    </row>
    <row r="65" spans="2:26" x14ac:dyDescent="0.25">
      <c r="B65" s="306">
        <v>26</v>
      </c>
      <c r="C65" s="307" t="s">
        <v>153</v>
      </c>
      <c r="D65" s="55" t="s">
        <v>73</v>
      </c>
      <c r="E65" s="309">
        <v>9216</v>
      </c>
      <c r="F65" s="200"/>
      <c r="G65" s="201"/>
      <c r="H65" s="201"/>
      <c r="I65" s="201"/>
      <c r="J65" s="200"/>
      <c r="K65" s="201"/>
      <c r="L65" s="201"/>
      <c r="M65" s="201"/>
      <c r="N65" s="200"/>
      <c r="O65" s="201"/>
      <c r="P65" s="201"/>
      <c r="Q65" s="201"/>
      <c r="R65" s="200"/>
      <c r="S65" s="201"/>
      <c r="T65" s="201"/>
      <c r="U65" s="201"/>
      <c r="V65" s="42"/>
      <c r="W65" s="42"/>
      <c r="X65" s="42"/>
      <c r="Y65" s="42"/>
      <c r="Z65" s="42"/>
    </row>
    <row r="66" spans="2:26" x14ac:dyDescent="0.25">
      <c r="B66" s="306"/>
      <c r="C66" s="307"/>
      <c r="D66" s="55" t="s">
        <v>74</v>
      </c>
      <c r="E66" s="309"/>
      <c r="F66" s="200"/>
      <c r="G66" s="201"/>
      <c r="H66" s="201"/>
      <c r="I66" s="201"/>
      <c r="J66" s="200"/>
      <c r="K66" s="201"/>
      <c r="L66" s="201"/>
      <c r="M66" s="201"/>
      <c r="N66" s="200"/>
      <c r="O66" s="201"/>
      <c r="P66" s="201"/>
      <c r="Q66" s="201"/>
      <c r="R66" s="200"/>
      <c r="S66" s="201"/>
      <c r="T66" s="201"/>
      <c r="U66" s="201"/>
      <c r="V66" s="42"/>
      <c r="W66" s="42"/>
      <c r="X66" s="42"/>
      <c r="Y66" s="42"/>
      <c r="Z66" s="42"/>
    </row>
    <row r="67" spans="2:26" x14ac:dyDescent="0.25">
      <c r="B67" s="306">
        <v>27</v>
      </c>
      <c r="C67" s="307" t="s">
        <v>176</v>
      </c>
      <c r="D67" s="55" t="s">
        <v>73</v>
      </c>
      <c r="E67" s="309">
        <v>6144</v>
      </c>
      <c r="F67" s="200"/>
      <c r="G67" s="201"/>
      <c r="H67" s="201"/>
      <c r="I67" s="201"/>
      <c r="J67" s="200"/>
      <c r="K67" s="201"/>
      <c r="L67" s="201"/>
      <c r="M67" s="201"/>
      <c r="N67" s="200"/>
      <c r="O67" s="201"/>
      <c r="P67" s="201"/>
      <c r="Q67" s="201"/>
      <c r="R67" s="200"/>
      <c r="S67" s="201"/>
      <c r="T67" s="201"/>
      <c r="U67" s="201"/>
      <c r="V67" s="42"/>
      <c r="W67" s="42"/>
      <c r="X67" s="42"/>
      <c r="Y67" s="42"/>
      <c r="Z67" s="42"/>
    </row>
    <row r="68" spans="2:26" x14ac:dyDescent="0.25">
      <c r="B68" s="306"/>
      <c r="C68" s="307"/>
      <c r="D68" s="55" t="s">
        <v>74</v>
      </c>
      <c r="E68" s="309"/>
      <c r="F68" s="200"/>
      <c r="G68" s="201"/>
      <c r="H68" s="201"/>
      <c r="I68" s="201"/>
      <c r="J68" s="200"/>
      <c r="K68" s="201"/>
      <c r="L68" s="201"/>
      <c r="M68" s="201"/>
      <c r="N68" s="200"/>
      <c r="O68" s="201"/>
      <c r="P68" s="201"/>
      <c r="Q68" s="201"/>
      <c r="R68" s="200"/>
      <c r="S68" s="201"/>
      <c r="T68" s="201"/>
      <c r="U68" s="201"/>
      <c r="V68" s="42"/>
      <c r="W68" s="42"/>
      <c r="X68" s="42"/>
      <c r="Y68" s="42"/>
      <c r="Z68" s="42"/>
    </row>
    <row r="69" spans="2:26" x14ac:dyDescent="0.25">
      <c r="B69" s="306">
        <v>28</v>
      </c>
      <c r="C69" s="307" t="s">
        <v>54</v>
      </c>
      <c r="D69" s="55" t="s">
        <v>73</v>
      </c>
      <c r="E69" s="309">
        <v>192512</v>
      </c>
      <c r="F69" s="200"/>
      <c r="G69" s="201"/>
      <c r="H69" s="201"/>
      <c r="I69" s="201"/>
      <c r="J69" s="200"/>
      <c r="K69" s="201"/>
      <c r="L69" s="201"/>
      <c r="M69" s="201"/>
      <c r="N69" s="200"/>
      <c r="O69" s="201"/>
      <c r="P69" s="201"/>
      <c r="Q69" s="201"/>
      <c r="R69" s="200"/>
      <c r="S69" s="201"/>
      <c r="T69" s="201"/>
      <c r="U69" s="201"/>
      <c r="V69" s="42"/>
      <c r="W69" s="42"/>
      <c r="X69" s="42"/>
      <c r="Y69" s="42"/>
      <c r="Z69" s="42"/>
    </row>
    <row r="70" spans="2:26" x14ac:dyDescent="0.25">
      <c r="B70" s="306"/>
      <c r="C70" s="307"/>
      <c r="D70" s="55" t="s">
        <v>74</v>
      </c>
      <c r="E70" s="309"/>
      <c r="F70" s="200"/>
      <c r="G70" s="201"/>
      <c r="H70" s="201"/>
      <c r="I70" s="201"/>
      <c r="J70" s="200"/>
      <c r="K70" s="201"/>
      <c r="L70" s="201"/>
      <c r="M70" s="201"/>
      <c r="N70" s="200"/>
      <c r="O70" s="201"/>
      <c r="P70" s="201"/>
      <c r="Q70" s="201"/>
      <c r="R70" s="200"/>
      <c r="S70" s="201"/>
      <c r="T70" s="201"/>
      <c r="U70" s="201"/>
      <c r="V70" s="42"/>
      <c r="W70" s="42"/>
      <c r="X70" s="42"/>
      <c r="Y70" s="42"/>
      <c r="Z70" s="42"/>
    </row>
    <row r="71" spans="2:26" x14ac:dyDescent="0.25">
      <c r="B71" s="306">
        <v>29</v>
      </c>
      <c r="C71" s="307" t="s">
        <v>123</v>
      </c>
      <c r="D71" s="55" t="s">
        <v>73</v>
      </c>
      <c r="E71" s="309">
        <v>6144</v>
      </c>
      <c r="F71" s="200"/>
      <c r="G71" s="201"/>
      <c r="H71" s="201"/>
      <c r="I71" s="201"/>
      <c r="J71" s="200"/>
      <c r="K71" s="201"/>
      <c r="L71" s="201"/>
      <c r="M71" s="201"/>
      <c r="N71" s="200"/>
      <c r="O71" s="201"/>
      <c r="P71" s="201"/>
      <c r="Q71" s="201"/>
      <c r="R71" s="200"/>
      <c r="S71" s="201"/>
      <c r="T71" s="201"/>
      <c r="U71" s="201"/>
      <c r="V71" s="42"/>
      <c r="W71" s="42"/>
      <c r="X71" s="42"/>
      <c r="Y71" s="42"/>
      <c r="Z71" s="42"/>
    </row>
    <row r="72" spans="2:26" x14ac:dyDescent="0.25">
      <c r="B72" s="306"/>
      <c r="C72" s="307"/>
      <c r="D72" s="55" t="s">
        <v>74</v>
      </c>
      <c r="E72" s="309"/>
      <c r="F72" s="200"/>
      <c r="G72" s="201"/>
      <c r="H72" s="201"/>
      <c r="I72" s="201"/>
      <c r="J72" s="200"/>
      <c r="K72" s="201"/>
      <c r="L72" s="201"/>
      <c r="M72" s="201"/>
      <c r="N72" s="200"/>
      <c r="O72" s="201"/>
      <c r="P72" s="201"/>
      <c r="Q72" s="201"/>
      <c r="R72" s="200"/>
      <c r="S72" s="201"/>
      <c r="T72" s="201"/>
      <c r="U72" s="201"/>
      <c r="V72" s="42"/>
      <c r="W72" s="42"/>
      <c r="X72" s="42"/>
      <c r="Y72" s="42"/>
      <c r="Z72" s="42"/>
    </row>
    <row r="73" spans="2:26" x14ac:dyDescent="0.25">
      <c r="B73" s="306">
        <v>30</v>
      </c>
      <c r="C73" s="307" t="s">
        <v>147</v>
      </c>
      <c r="D73" s="55" t="s">
        <v>73</v>
      </c>
      <c r="E73" s="309">
        <v>6144</v>
      </c>
      <c r="F73" s="200"/>
      <c r="G73" s="201"/>
      <c r="H73" s="201"/>
      <c r="I73" s="201"/>
      <c r="J73" s="200"/>
      <c r="K73" s="201"/>
      <c r="L73" s="201"/>
      <c r="M73" s="201"/>
      <c r="N73" s="200"/>
      <c r="O73" s="201"/>
      <c r="P73" s="201"/>
      <c r="Q73" s="201"/>
      <c r="R73" s="200"/>
      <c r="S73" s="201"/>
      <c r="T73" s="201"/>
      <c r="U73" s="201"/>
      <c r="V73" s="42"/>
      <c r="W73" s="42"/>
      <c r="X73" s="42"/>
      <c r="Y73" s="42"/>
      <c r="Z73" s="42"/>
    </row>
    <row r="74" spans="2:26" x14ac:dyDescent="0.25">
      <c r="B74" s="306"/>
      <c r="C74" s="307"/>
      <c r="D74" s="55" t="s">
        <v>74</v>
      </c>
      <c r="E74" s="309"/>
      <c r="F74" s="200"/>
      <c r="G74" s="201"/>
      <c r="H74" s="201"/>
      <c r="I74" s="201"/>
      <c r="J74" s="200"/>
      <c r="K74" s="201"/>
      <c r="L74" s="201"/>
      <c r="M74" s="201"/>
      <c r="N74" s="200"/>
      <c r="O74" s="201"/>
      <c r="P74" s="201"/>
      <c r="Q74" s="201"/>
      <c r="R74" s="200"/>
      <c r="S74" s="201"/>
      <c r="T74" s="201"/>
      <c r="U74" s="201"/>
      <c r="V74" s="42"/>
      <c r="W74" s="42"/>
      <c r="X74" s="42"/>
      <c r="Y74" s="42"/>
      <c r="Z74" s="42"/>
    </row>
    <row r="75" spans="2:26" x14ac:dyDescent="0.25">
      <c r="B75" s="306">
        <v>31</v>
      </c>
      <c r="C75" s="307" t="s">
        <v>428</v>
      </c>
      <c r="D75" s="55" t="s">
        <v>73</v>
      </c>
      <c r="E75" s="309" t="s">
        <v>187</v>
      </c>
      <c r="F75" s="200"/>
      <c r="G75" s="201"/>
      <c r="H75" s="201"/>
      <c r="I75" s="201"/>
      <c r="J75" s="200"/>
      <c r="K75" s="201"/>
      <c r="L75" s="201"/>
      <c r="M75" s="201"/>
      <c r="N75" s="200"/>
      <c r="O75" s="201"/>
      <c r="P75" s="201"/>
      <c r="Q75" s="201"/>
      <c r="R75" s="200"/>
      <c r="S75" s="201"/>
      <c r="T75" s="201"/>
      <c r="U75" s="201"/>
      <c r="V75" s="42"/>
      <c r="W75" s="42"/>
      <c r="X75" s="42"/>
      <c r="Y75" s="42"/>
      <c r="Z75" s="42"/>
    </row>
    <row r="76" spans="2:26" x14ac:dyDescent="0.25">
      <c r="B76" s="306"/>
      <c r="C76" s="307"/>
      <c r="D76" s="55" t="s">
        <v>74</v>
      </c>
      <c r="E76" s="309"/>
      <c r="F76" s="200"/>
      <c r="G76" s="201"/>
      <c r="H76" s="201"/>
      <c r="I76" s="201"/>
      <c r="J76" s="200"/>
      <c r="K76" s="201"/>
      <c r="L76" s="201"/>
      <c r="M76" s="201"/>
      <c r="N76" s="200"/>
      <c r="O76" s="201"/>
      <c r="P76" s="201"/>
      <c r="Q76" s="201"/>
      <c r="R76" s="200"/>
      <c r="S76" s="201"/>
      <c r="T76" s="201"/>
      <c r="U76" s="201"/>
      <c r="V76" s="42"/>
      <c r="W76" s="42"/>
      <c r="X76" s="42"/>
      <c r="Y76" s="42"/>
      <c r="Z76" s="42"/>
    </row>
    <row r="77" spans="2:26" x14ac:dyDescent="0.25">
      <c r="B77" s="306">
        <v>32</v>
      </c>
      <c r="C77" s="307" t="s">
        <v>412</v>
      </c>
      <c r="D77" s="55" t="s">
        <v>73</v>
      </c>
      <c r="E77" s="309"/>
      <c r="F77" s="202"/>
      <c r="G77" s="201"/>
      <c r="H77" s="201"/>
      <c r="I77" s="201"/>
      <c r="J77" s="200"/>
      <c r="K77" s="201"/>
      <c r="L77" s="201"/>
      <c r="M77" s="201"/>
      <c r="N77" s="200"/>
      <c r="O77" s="201"/>
      <c r="P77" s="201"/>
      <c r="Q77" s="201"/>
      <c r="R77" s="200"/>
      <c r="S77" s="201"/>
      <c r="T77" s="201"/>
      <c r="U77" s="201"/>
      <c r="V77" s="42"/>
      <c r="W77" s="42"/>
      <c r="X77" s="42"/>
      <c r="Y77" s="42"/>
      <c r="Z77" s="42"/>
    </row>
    <row r="78" spans="2:26" x14ac:dyDescent="0.25">
      <c r="B78" s="306"/>
      <c r="C78" s="307"/>
      <c r="D78" s="55" t="s">
        <v>74</v>
      </c>
      <c r="E78" s="309"/>
      <c r="F78" s="202"/>
      <c r="G78" s="201"/>
      <c r="H78" s="201"/>
      <c r="I78" s="201"/>
      <c r="J78" s="200"/>
      <c r="K78" s="201"/>
      <c r="L78" s="201"/>
      <c r="M78" s="201"/>
      <c r="N78" s="200"/>
      <c r="O78" s="201"/>
      <c r="P78" s="201"/>
      <c r="Q78" s="201"/>
      <c r="R78" s="200"/>
      <c r="S78" s="201"/>
      <c r="T78" s="201"/>
      <c r="U78" s="201"/>
      <c r="V78" s="42"/>
      <c r="W78" s="42"/>
      <c r="X78" s="42"/>
      <c r="Y78" s="42"/>
      <c r="Z78" s="42"/>
    </row>
    <row r="79" spans="2:26" x14ac:dyDescent="0.25">
      <c r="B79" s="306">
        <v>33</v>
      </c>
      <c r="C79" s="307" t="s">
        <v>617</v>
      </c>
      <c r="D79" s="55" t="s">
        <v>73</v>
      </c>
      <c r="E79" s="309"/>
      <c r="F79" s="202"/>
      <c r="G79" s="201"/>
      <c r="H79" s="201"/>
      <c r="I79" s="201"/>
      <c r="J79" s="200"/>
      <c r="K79" s="201"/>
      <c r="L79" s="201"/>
      <c r="M79" s="201"/>
      <c r="N79" s="200"/>
      <c r="O79" s="201"/>
      <c r="P79" s="201"/>
      <c r="Q79" s="201"/>
      <c r="R79" s="200"/>
      <c r="S79" s="201"/>
      <c r="T79" s="201"/>
      <c r="U79" s="201"/>
      <c r="V79" s="42"/>
      <c r="W79" s="42"/>
      <c r="X79" s="42"/>
      <c r="Y79" s="42"/>
      <c r="Z79" s="42"/>
    </row>
    <row r="80" spans="2:26" x14ac:dyDescent="0.25">
      <c r="B80" s="306"/>
      <c r="C80" s="307"/>
      <c r="D80" s="55" t="s">
        <v>74</v>
      </c>
      <c r="E80" s="309"/>
      <c r="F80" s="202"/>
      <c r="G80" s="201"/>
      <c r="H80" s="201"/>
      <c r="I80" s="201"/>
      <c r="J80" s="200"/>
      <c r="K80" s="201"/>
      <c r="L80" s="201"/>
      <c r="M80" s="201"/>
      <c r="N80" s="200"/>
      <c r="O80" s="201"/>
      <c r="P80" s="201"/>
      <c r="Q80" s="201"/>
      <c r="R80" s="200"/>
      <c r="S80" s="201"/>
      <c r="T80" s="201"/>
      <c r="U80" s="201"/>
      <c r="V80" s="42"/>
      <c r="W80" s="42"/>
      <c r="X80" s="42"/>
      <c r="Y80" s="42"/>
      <c r="Z80" s="42"/>
    </row>
    <row r="81" spans="2:26" x14ac:dyDescent="0.25">
      <c r="B81" s="306">
        <v>34</v>
      </c>
      <c r="C81" s="307" t="s">
        <v>56</v>
      </c>
      <c r="D81" s="55" t="s">
        <v>73</v>
      </c>
      <c r="E81" s="309">
        <v>12288</v>
      </c>
      <c r="F81" s="200"/>
      <c r="G81" s="201"/>
      <c r="H81" s="201"/>
      <c r="I81" s="201"/>
      <c r="J81" s="200"/>
      <c r="K81" s="201"/>
      <c r="L81" s="201"/>
      <c r="M81" s="201"/>
      <c r="N81" s="200"/>
      <c r="O81" s="201"/>
      <c r="P81" s="201"/>
      <c r="Q81" s="201"/>
      <c r="R81" s="200"/>
      <c r="S81" s="201"/>
      <c r="T81" s="201"/>
      <c r="U81" s="201"/>
      <c r="V81" s="42"/>
      <c r="W81" s="42"/>
      <c r="X81" s="42"/>
      <c r="Y81" s="42"/>
      <c r="Z81" s="42"/>
    </row>
    <row r="82" spans="2:26" x14ac:dyDescent="0.25">
      <c r="B82" s="306"/>
      <c r="C82" s="307"/>
      <c r="D82" s="55" t="s">
        <v>74</v>
      </c>
      <c r="E82" s="309"/>
      <c r="F82" s="200"/>
      <c r="G82" s="201"/>
      <c r="H82" s="201"/>
      <c r="I82" s="201"/>
      <c r="J82" s="200"/>
      <c r="K82" s="201"/>
      <c r="L82" s="201"/>
      <c r="M82" s="201"/>
      <c r="N82" s="200"/>
      <c r="O82" s="201"/>
      <c r="P82" s="201"/>
      <c r="Q82" s="201"/>
      <c r="R82" s="200"/>
      <c r="S82" s="201"/>
      <c r="T82" s="201"/>
      <c r="U82" s="201"/>
      <c r="V82" s="42"/>
      <c r="W82" s="42"/>
      <c r="X82" s="42"/>
      <c r="Y82" s="42"/>
      <c r="Z82" s="42"/>
    </row>
    <row r="83" spans="2:26" x14ac:dyDescent="0.25">
      <c r="B83" s="306">
        <v>35</v>
      </c>
      <c r="C83" s="307" t="s">
        <v>57</v>
      </c>
      <c r="D83" s="55" t="s">
        <v>73</v>
      </c>
      <c r="E83" s="309">
        <v>20480</v>
      </c>
      <c r="F83" s="200"/>
      <c r="G83" s="201"/>
      <c r="H83" s="201"/>
      <c r="I83" s="201"/>
      <c r="J83" s="200"/>
      <c r="K83" s="201"/>
      <c r="L83" s="201"/>
      <c r="M83" s="201"/>
      <c r="N83" s="200"/>
      <c r="O83" s="201"/>
      <c r="P83" s="201"/>
      <c r="Q83" s="201"/>
      <c r="R83" s="200"/>
      <c r="S83" s="201"/>
      <c r="T83" s="201"/>
      <c r="U83" s="201"/>
      <c r="V83" s="42"/>
      <c r="W83" s="42"/>
      <c r="X83" s="42"/>
      <c r="Y83" s="42"/>
      <c r="Z83" s="42"/>
    </row>
    <row r="84" spans="2:26" x14ac:dyDescent="0.25">
      <c r="B84" s="306"/>
      <c r="C84" s="307"/>
      <c r="D84" s="55" t="s">
        <v>74</v>
      </c>
      <c r="E84" s="309"/>
      <c r="F84" s="200"/>
      <c r="G84" s="201"/>
      <c r="H84" s="201"/>
      <c r="I84" s="201"/>
      <c r="J84" s="200"/>
      <c r="K84" s="201"/>
      <c r="L84" s="201"/>
      <c r="M84" s="201"/>
      <c r="N84" s="200"/>
      <c r="O84" s="201"/>
      <c r="P84" s="201"/>
      <c r="Q84" s="201"/>
      <c r="R84" s="200"/>
      <c r="S84" s="201"/>
      <c r="T84" s="201"/>
      <c r="U84" s="201"/>
      <c r="V84" s="42"/>
      <c r="W84" s="42"/>
      <c r="X84" s="42"/>
      <c r="Y84" s="42"/>
      <c r="Z84" s="42"/>
    </row>
    <row r="85" spans="2:26" x14ac:dyDescent="0.25">
      <c r="B85" s="306">
        <v>36</v>
      </c>
      <c r="C85" s="307" t="s">
        <v>124</v>
      </c>
      <c r="D85" s="55" t="s">
        <v>73</v>
      </c>
      <c r="E85" s="309">
        <v>6144</v>
      </c>
      <c r="F85" s="200"/>
      <c r="G85" s="201"/>
      <c r="H85" s="201"/>
      <c r="I85" s="201"/>
      <c r="J85" s="200"/>
      <c r="K85" s="201"/>
      <c r="L85" s="201"/>
      <c r="M85" s="201"/>
      <c r="N85" s="200"/>
      <c r="O85" s="201"/>
      <c r="P85" s="201"/>
      <c r="Q85" s="201"/>
      <c r="R85" s="200"/>
      <c r="S85" s="201"/>
      <c r="T85" s="201"/>
      <c r="U85" s="201"/>
      <c r="V85" s="42"/>
      <c r="W85" s="42"/>
      <c r="X85" s="42"/>
      <c r="Y85" s="42"/>
      <c r="Z85" s="42"/>
    </row>
    <row r="86" spans="2:26" x14ac:dyDescent="0.25">
      <c r="B86" s="306"/>
      <c r="C86" s="307"/>
      <c r="D86" s="55" t="s">
        <v>74</v>
      </c>
      <c r="E86" s="309"/>
      <c r="F86" s="200"/>
      <c r="G86" s="201"/>
      <c r="H86" s="201"/>
      <c r="I86" s="201"/>
      <c r="J86" s="200"/>
      <c r="K86" s="201"/>
      <c r="L86" s="201"/>
      <c r="M86" s="201"/>
      <c r="N86" s="200"/>
      <c r="O86" s="201"/>
      <c r="P86" s="201"/>
      <c r="Q86" s="201"/>
      <c r="R86" s="200"/>
      <c r="S86" s="201"/>
      <c r="T86" s="201"/>
      <c r="U86" s="201"/>
      <c r="V86" s="42"/>
      <c r="W86" s="42"/>
      <c r="X86" s="42"/>
      <c r="Y86" s="42"/>
      <c r="Z86" s="42"/>
    </row>
    <row r="87" spans="2:26" x14ac:dyDescent="0.25">
      <c r="B87" s="306">
        <v>37</v>
      </c>
      <c r="C87" s="307" t="s">
        <v>125</v>
      </c>
      <c r="D87" s="55" t="s">
        <v>73</v>
      </c>
      <c r="E87" s="309">
        <v>6144</v>
      </c>
      <c r="F87" s="200"/>
      <c r="G87" s="201"/>
      <c r="H87" s="201"/>
      <c r="I87" s="201"/>
      <c r="J87" s="200"/>
      <c r="K87" s="201"/>
      <c r="L87" s="201"/>
      <c r="M87" s="201"/>
      <c r="N87" s="200"/>
      <c r="O87" s="201"/>
      <c r="P87" s="201"/>
      <c r="Q87" s="201"/>
      <c r="R87" s="200"/>
      <c r="S87" s="201"/>
      <c r="T87" s="201"/>
      <c r="U87" s="201"/>
      <c r="V87" s="42"/>
      <c r="W87" s="42"/>
      <c r="X87" s="42"/>
      <c r="Y87" s="42"/>
      <c r="Z87" s="42"/>
    </row>
    <row r="88" spans="2:26" x14ac:dyDescent="0.25">
      <c r="B88" s="306"/>
      <c r="C88" s="307"/>
      <c r="D88" s="55" t="s">
        <v>74</v>
      </c>
      <c r="E88" s="309"/>
      <c r="F88" s="200"/>
      <c r="G88" s="201"/>
      <c r="H88" s="201"/>
      <c r="I88" s="201"/>
      <c r="J88" s="200"/>
      <c r="K88" s="201"/>
      <c r="L88" s="201"/>
      <c r="M88" s="201"/>
      <c r="N88" s="200"/>
      <c r="O88" s="201"/>
      <c r="P88" s="201"/>
      <c r="Q88" s="201"/>
      <c r="R88" s="200"/>
      <c r="S88" s="201"/>
      <c r="T88" s="201"/>
      <c r="U88" s="201"/>
      <c r="V88" s="42"/>
      <c r="W88" s="42"/>
      <c r="X88" s="42"/>
      <c r="Y88" s="42"/>
      <c r="Z88" s="42"/>
    </row>
    <row r="89" spans="2:26" x14ac:dyDescent="0.25">
      <c r="B89" s="306">
        <v>38</v>
      </c>
      <c r="C89" s="307" t="s">
        <v>128</v>
      </c>
      <c r="D89" s="55" t="s">
        <v>73</v>
      </c>
      <c r="E89" s="309">
        <v>6144</v>
      </c>
      <c r="F89" s="200"/>
      <c r="G89" s="201"/>
      <c r="H89" s="201"/>
      <c r="I89" s="201"/>
      <c r="J89" s="200"/>
      <c r="K89" s="201"/>
      <c r="L89" s="201"/>
      <c r="M89" s="201"/>
      <c r="N89" s="200"/>
      <c r="O89" s="201"/>
      <c r="P89" s="201"/>
      <c r="Q89" s="201"/>
      <c r="R89" s="200"/>
      <c r="S89" s="201"/>
      <c r="T89" s="201"/>
      <c r="U89" s="201"/>
      <c r="V89" s="42"/>
      <c r="W89" s="42"/>
      <c r="X89" s="42"/>
      <c r="Y89" s="42"/>
      <c r="Z89" s="42"/>
    </row>
    <row r="90" spans="2:26" x14ac:dyDescent="0.25">
      <c r="B90" s="306"/>
      <c r="C90" s="307"/>
      <c r="D90" s="55" t="s">
        <v>74</v>
      </c>
      <c r="E90" s="309"/>
      <c r="F90" s="200"/>
      <c r="G90" s="201"/>
      <c r="H90" s="201"/>
      <c r="I90" s="201"/>
      <c r="J90" s="200"/>
      <c r="K90" s="201"/>
      <c r="L90" s="201"/>
      <c r="M90" s="201"/>
      <c r="N90" s="200"/>
      <c r="O90" s="201"/>
      <c r="P90" s="201"/>
      <c r="Q90" s="201"/>
      <c r="R90" s="200"/>
      <c r="S90" s="201"/>
      <c r="T90" s="201"/>
      <c r="U90" s="201"/>
      <c r="V90" s="42"/>
      <c r="W90" s="42"/>
      <c r="X90" s="42"/>
      <c r="Y90" s="42"/>
      <c r="Z90" s="42"/>
    </row>
    <row r="91" spans="2:26" x14ac:dyDescent="0.25">
      <c r="B91" s="306">
        <v>39</v>
      </c>
      <c r="C91" s="307" t="s">
        <v>138</v>
      </c>
      <c r="D91" s="55" t="s">
        <v>73</v>
      </c>
      <c r="E91" s="309">
        <v>10240</v>
      </c>
      <c r="F91" s="200"/>
      <c r="G91" s="201"/>
      <c r="H91" s="201"/>
      <c r="I91" s="201"/>
      <c r="J91" s="200"/>
      <c r="K91" s="201"/>
      <c r="L91" s="201"/>
      <c r="M91" s="201"/>
      <c r="N91" s="200"/>
      <c r="O91" s="201"/>
      <c r="P91" s="201"/>
      <c r="Q91" s="201"/>
      <c r="R91" s="200"/>
      <c r="S91" s="201"/>
      <c r="T91" s="201"/>
      <c r="U91" s="201"/>
      <c r="V91" s="42"/>
      <c r="W91" s="42"/>
      <c r="X91" s="42"/>
      <c r="Y91" s="42"/>
      <c r="Z91" s="42"/>
    </row>
    <row r="92" spans="2:26" x14ac:dyDescent="0.25">
      <c r="B92" s="306"/>
      <c r="C92" s="307"/>
      <c r="D92" s="55" t="s">
        <v>74</v>
      </c>
      <c r="E92" s="309"/>
      <c r="F92" s="200"/>
      <c r="G92" s="201"/>
      <c r="H92" s="201"/>
      <c r="I92" s="201"/>
      <c r="J92" s="200"/>
      <c r="K92" s="201"/>
      <c r="L92" s="201"/>
      <c r="M92" s="201"/>
      <c r="N92" s="200"/>
      <c r="O92" s="201"/>
      <c r="P92" s="201"/>
      <c r="Q92" s="201"/>
      <c r="R92" s="200"/>
      <c r="S92" s="201"/>
      <c r="T92" s="201"/>
      <c r="U92" s="201"/>
      <c r="V92" s="42"/>
      <c r="W92" s="42"/>
      <c r="X92" s="42"/>
      <c r="Y92" s="42"/>
      <c r="Z92" s="42"/>
    </row>
    <row r="93" spans="2:26" x14ac:dyDescent="0.25">
      <c r="B93" s="306">
        <v>40</v>
      </c>
      <c r="C93" s="307" t="s">
        <v>141</v>
      </c>
      <c r="D93" s="55" t="s">
        <v>73</v>
      </c>
      <c r="E93" s="309">
        <v>6144</v>
      </c>
      <c r="F93" s="200"/>
      <c r="G93" s="201"/>
      <c r="H93" s="201"/>
      <c r="I93" s="201"/>
      <c r="J93" s="200"/>
      <c r="K93" s="201"/>
      <c r="L93" s="201"/>
      <c r="M93" s="201"/>
      <c r="N93" s="200"/>
      <c r="O93" s="201"/>
      <c r="P93" s="201"/>
      <c r="Q93" s="201"/>
      <c r="R93" s="200"/>
      <c r="S93" s="201"/>
      <c r="T93" s="201"/>
      <c r="U93" s="201"/>
      <c r="V93" s="42"/>
      <c r="W93" s="42"/>
      <c r="X93" s="42"/>
      <c r="Y93" s="42"/>
      <c r="Z93" s="42"/>
    </row>
    <row r="94" spans="2:26" x14ac:dyDescent="0.25">
      <c r="B94" s="306"/>
      <c r="C94" s="307"/>
      <c r="D94" s="55" t="s">
        <v>74</v>
      </c>
      <c r="E94" s="309"/>
      <c r="F94" s="200"/>
      <c r="G94" s="201"/>
      <c r="H94" s="201"/>
      <c r="I94" s="201"/>
      <c r="J94" s="200"/>
      <c r="K94" s="201"/>
      <c r="L94" s="201"/>
      <c r="M94" s="201"/>
      <c r="N94" s="200"/>
      <c r="O94" s="201"/>
      <c r="P94" s="201"/>
      <c r="Q94" s="201"/>
      <c r="R94" s="200"/>
      <c r="S94" s="201"/>
      <c r="T94" s="201"/>
      <c r="U94" s="201"/>
      <c r="V94" s="42"/>
      <c r="W94" s="42"/>
      <c r="X94" s="42"/>
      <c r="Y94" s="42"/>
      <c r="Z94" s="42"/>
    </row>
    <row r="95" spans="2:26" x14ac:dyDescent="0.25">
      <c r="B95" s="306">
        <v>41</v>
      </c>
      <c r="C95" s="307" t="s">
        <v>143</v>
      </c>
      <c r="D95" s="55" t="s">
        <v>73</v>
      </c>
      <c r="E95" s="309">
        <v>10240</v>
      </c>
      <c r="F95" s="200"/>
      <c r="G95" s="201"/>
      <c r="H95" s="201"/>
      <c r="I95" s="201"/>
      <c r="J95" s="200"/>
      <c r="K95" s="201"/>
      <c r="L95" s="201"/>
      <c r="M95" s="201"/>
      <c r="N95" s="200"/>
      <c r="O95" s="201"/>
      <c r="P95" s="201"/>
      <c r="Q95" s="201"/>
      <c r="R95" s="200"/>
      <c r="S95" s="201"/>
      <c r="T95" s="201"/>
      <c r="U95" s="201"/>
      <c r="V95" s="42"/>
      <c r="W95" s="42"/>
      <c r="X95" s="42"/>
      <c r="Y95" s="42"/>
      <c r="Z95" s="42"/>
    </row>
    <row r="96" spans="2:26" x14ac:dyDescent="0.25">
      <c r="B96" s="306"/>
      <c r="C96" s="307"/>
      <c r="D96" s="55" t="s">
        <v>74</v>
      </c>
      <c r="E96" s="309"/>
      <c r="F96" s="200"/>
      <c r="G96" s="201"/>
      <c r="H96" s="201"/>
      <c r="I96" s="201"/>
      <c r="J96" s="200"/>
      <c r="K96" s="201"/>
      <c r="L96" s="201"/>
      <c r="M96" s="201"/>
      <c r="N96" s="200"/>
      <c r="O96" s="201"/>
      <c r="P96" s="201"/>
      <c r="Q96" s="201"/>
      <c r="R96" s="200"/>
      <c r="S96" s="201"/>
      <c r="T96" s="201"/>
      <c r="U96" s="201"/>
      <c r="V96" s="42"/>
      <c r="W96" s="42"/>
      <c r="X96" s="42"/>
      <c r="Y96" s="42"/>
      <c r="Z96" s="42"/>
    </row>
    <row r="97" spans="2:26" x14ac:dyDescent="0.25">
      <c r="B97" s="306">
        <v>42</v>
      </c>
      <c r="C97" s="307" t="s">
        <v>168</v>
      </c>
      <c r="D97" s="55" t="s">
        <v>73</v>
      </c>
      <c r="E97" s="309">
        <v>6144</v>
      </c>
      <c r="F97" s="200"/>
      <c r="G97" s="201"/>
      <c r="H97" s="201"/>
      <c r="I97" s="201"/>
      <c r="J97" s="200"/>
      <c r="K97" s="201"/>
      <c r="L97" s="201"/>
      <c r="M97" s="201"/>
      <c r="N97" s="200"/>
      <c r="O97" s="201"/>
      <c r="P97" s="201"/>
      <c r="Q97" s="201"/>
      <c r="R97" s="200"/>
      <c r="S97" s="201"/>
      <c r="T97" s="201"/>
      <c r="U97" s="201"/>
      <c r="V97" s="42"/>
      <c r="W97" s="42"/>
      <c r="X97" s="42"/>
      <c r="Y97" s="42"/>
      <c r="Z97" s="42"/>
    </row>
    <row r="98" spans="2:26" x14ac:dyDescent="0.25">
      <c r="B98" s="306"/>
      <c r="C98" s="307"/>
      <c r="D98" s="55" t="s">
        <v>74</v>
      </c>
      <c r="E98" s="309"/>
      <c r="F98" s="200"/>
      <c r="G98" s="201"/>
      <c r="H98" s="201"/>
      <c r="I98" s="201"/>
      <c r="J98" s="200"/>
      <c r="K98" s="201"/>
      <c r="L98" s="201"/>
      <c r="M98" s="201"/>
      <c r="N98" s="200"/>
      <c r="O98" s="201"/>
      <c r="P98" s="201"/>
      <c r="Q98" s="201"/>
      <c r="R98" s="200"/>
      <c r="S98" s="201"/>
      <c r="T98" s="201"/>
      <c r="U98" s="201"/>
      <c r="V98" s="42"/>
      <c r="W98" s="42"/>
      <c r="X98" s="42"/>
      <c r="Y98" s="42"/>
      <c r="Z98" s="42"/>
    </row>
    <row r="99" spans="2:26" x14ac:dyDescent="0.25">
      <c r="B99" s="306">
        <v>43</v>
      </c>
      <c r="C99" s="307" t="s">
        <v>171</v>
      </c>
      <c r="D99" s="55" t="s">
        <v>73</v>
      </c>
      <c r="E99" s="309">
        <v>6144</v>
      </c>
      <c r="F99" s="200"/>
      <c r="G99" s="201"/>
      <c r="H99" s="201"/>
      <c r="I99" s="201"/>
      <c r="J99" s="200"/>
      <c r="K99" s="201"/>
      <c r="L99" s="201"/>
      <c r="M99" s="201"/>
      <c r="N99" s="200"/>
      <c r="O99" s="201"/>
      <c r="P99" s="201"/>
      <c r="Q99" s="201"/>
      <c r="R99" s="200"/>
      <c r="S99" s="201"/>
      <c r="T99" s="201"/>
      <c r="U99" s="201"/>
      <c r="V99" s="42"/>
      <c r="W99" s="42"/>
      <c r="X99" s="42"/>
      <c r="Y99" s="42"/>
      <c r="Z99" s="42"/>
    </row>
    <row r="100" spans="2:26" x14ac:dyDescent="0.25">
      <c r="B100" s="306"/>
      <c r="C100" s="307"/>
      <c r="D100" s="55" t="s">
        <v>74</v>
      </c>
      <c r="E100" s="309"/>
      <c r="F100" s="200"/>
      <c r="G100" s="201"/>
      <c r="H100" s="201"/>
      <c r="I100" s="201"/>
      <c r="J100" s="200"/>
      <c r="K100" s="201"/>
      <c r="L100" s="201"/>
      <c r="M100" s="201"/>
      <c r="N100" s="200"/>
      <c r="O100" s="201"/>
      <c r="P100" s="201"/>
      <c r="Q100" s="201"/>
      <c r="R100" s="200"/>
      <c r="S100" s="201"/>
      <c r="T100" s="201"/>
      <c r="U100" s="201"/>
      <c r="V100" s="42"/>
      <c r="W100" s="42"/>
      <c r="X100" s="42"/>
      <c r="Y100" s="42"/>
      <c r="Z100" s="42"/>
    </row>
    <row r="101" spans="2:26" x14ac:dyDescent="0.25">
      <c r="B101" s="306">
        <v>44</v>
      </c>
      <c r="C101" s="307" t="s">
        <v>172</v>
      </c>
      <c r="D101" s="55" t="s">
        <v>73</v>
      </c>
      <c r="E101" s="309">
        <v>6144</v>
      </c>
      <c r="F101" s="200"/>
      <c r="G101" s="201"/>
      <c r="H101" s="201"/>
      <c r="I101" s="201"/>
      <c r="J101" s="200"/>
      <c r="K101" s="201"/>
      <c r="L101" s="201"/>
      <c r="M101" s="201"/>
      <c r="N101" s="200"/>
      <c r="O101" s="201"/>
      <c r="P101" s="201"/>
      <c r="Q101" s="201"/>
      <c r="R101" s="200"/>
      <c r="S101" s="201"/>
      <c r="T101" s="201"/>
      <c r="U101" s="201"/>
      <c r="V101" s="42"/>
      <c r="W101" s="42"/>
      <c r="X101" s="42"/>
      <c r="Y101" s="42"/>
      <c r="Z101" s="42"/>
    </row>
    <row r="102" spans="2:26" x14ac:dyDescent="0.25">
      <c r="B102" s="306"/>
      <c r="C102" s="307"/>
      <c r="D102" s="55" t="s">
        <v>74</v>
      </c>
      <c r="E102" s="309"/>
      <c r="F102" s="200"/>
      <c r="G102" s="201"/>
      <c r="H102" s="201"/>
      <c r="I102" s="201"/>
      <c r="J102" s="200"/>
      <c r="K102" s="201"/>
      <c r="L102" s="201"/>
      <c r="M102" s="201"/>
      <c r="N102" s="200"/>
      <c r="O102" s="201"/>
      <c r="P102" s="201"/>
      <c r="Q102" s="201"/>
      <c r="R102" s="200"/>
      <c r="S102" s="201"/>
      <c r="T102" s="201"/>
      <c r="U102" s="201"/>
      <c r="V102" s="42"/>
      <c r="W102" s="42"/>
      <c r="X102" s="42"/>
      <c r="Y102" s="42"/>
      <c r="Z102" s="42"/>
    </row>
    <row r="103" spans="2:26" x14ac:dyDescent="0.25">
      <c r="B103" s="306">
        <v>45</v>
      </c>
      <c r="C103" s="307" t="s">
        <v>182</v>
      </c>
      <c r="D103" s="55" t="s">
        <v>73</v>
      </c>
      <c r="E103" s="309">
        <v>6144</v>
      </c>
      <c r="F103" s="200"/>
      <c r="G103" s="201"/>
      <c r="H103" s="201"/>
      <c r="I103" s="201"/>
      <c r="J103" s="200"/>
      <c r="K103" s="201"/>
      <c r="L103" s="201"/>
      <c r="M103" s="201"/>
      <c r="N103" s="200"/>
      <c r="O103" s="201"/>
      <c r="P103" s="201"/>
      <c r="Q103" s="201"/>
      <c r="R103" s="200"/>
      <c r="S103" s="201"/>
      <c r="T103" s="201"/>
      <c r="U103" s="201"/>
      <c r="V103" s="42"/>
      <c r="W103" s="42"/>
      <c r="X103" s="42"/>
      <c r="Y103" s="42"/>
      <c r="Z103" s="42"/>
    </row>
    <row r="104" spans="2:26" x14ac:dyDescent="0.25">
      <c r="B104" s="306"/>
      <c r="C104" s="307"/>
      <c r="D104" s="55" t="s">
        <v>74</v>
      </c>
      <c r="E104" s="309"/>
      <c r="F104" s="200"/>
      <c r="G104" s="201"/>
      <c r="H104" s="201"/>
      <c r="I104" s="201"/>
      <c r="J104" s="200"/>
      <c r="K104" s="201"/>
      <c r="L104" s="201"/>
      <c r="M104" s="201"/>
      <c r="N104" s="200"/>
      <c r="O104" s="201"/>
      <c r="P104" s="201"/>
      <c r="Q104" s="201"/>
      <c r="R104" s="200"/>
      <c r="S104" s="201"/>
      <c r="T104" s="201"/>
      <c r="U104" s="201"/>
      <c r="V104" s="42"/>
      <c r="W104" s="42"/>
      <c r="X104" s="42"/>
      <c r="Y104" s="42"/>
      <c r="Z104" s="42"/>
    </row>
    <row r="105" spans="2:26" x14ac:dyDescent="0.25">
      <c r="B105" s="306">
        <v>46</v>
      </c>
      <c r="C105" s="307" t="s">
        <v>183</v>
      </c>
      <c r="D105" s="55" t="s">
        <v>73</v>
      </c>
      <c r="E105" s="309">
        <v>2048</v>
      </c>
      <c r="F105" s="200"/>
      <c r="G105" s="201"/>
      <c r="H105" s="201"/>
      <c r="I105" s="201"/>
      <c r="J105" s="200"/>
      <c r="K105" s="201"/>
      <c r="L105" s="201"/>
      <c r="M105" s="201"/>
      <c r="N105" s="200"/>
      <c r="O105" s="201"/>
      <c r="P105" s="201"/>
      <c r="Q105" s="201"/>
      <c r="R105" s="200"/>
      <c r="S105" s="201"/>
      <c r="T105" s="201"/>
      <c r="U105" s="201"/>
      <c r="V105" s="42"/>
      <c r="W105" s="42"/>
      <c r="X105" s="42"/>
      <c r="Y105" s="42"/>
      <c r="Z105" s="42"/>
    </row>
    <row r="106" spans="2:26" x14ac:dyDescent="0.25">
      <c r="B106" s="306"/>
      <c r="C106" s="307"/>
      <c r="D106" s="55" t="s">
        <v>74</v>
      </c>
      <c r="E106" s="309"/>
      <c r="F106" s="200"/>
      <c r="G106" s="201"/>
      <c r="H106" s="201"/>
      <c r="I106" s="201"/>
      <c r="J106" s="200"/>
      <c r="K106" s="201"/>
      <c r="L106" s="201"/>
      <c r="M106" s="201"/>
      <c r="N106" s="200"/>
      <c r="O106" s="201"/>
      <c r="P106" s="201"/>
      <c r="Q106" s="201"/>
      <c r="R106" s="200"/>
      <c r="S106" s="201"/>
      <c r="T106" s="201"/>
      <c r="U106" s="201"/>
      <c r="V106" s="42"/>
      <c r="W106" s="42"/>
      <c r="X106" s="42"/>
      <c r="Y106" s="42"/>
      <c r="Z106" s="42"/>
    </row>
    <row r="107" spans="2:26" x14ac:dyDescent="0.25">
      <c r="B107" s="306">
        <v>47</v>
      </c>
      <c r="C107" s="307" t="s">
        <v>164</v>
      </c>
      <c r="D107" s="55" t="s">
        <v>73</v>
      </c>
      <c r="E107" s="309">
        <v>6144</v>
      </c>
      <c r="F107" s="200"/>
      <c r="G107" s="201"/>
      <c r="H107" s="201"/>
      <c r="I107" s="201"/>
      <c r="J107" s="200"/>
      <c r="K107" s="201"/>
      <c r="L107" s="201"/>
      <c r="M107" s="201"/>
      <c r="N107" s="200"/>
      <c r="O107" s="201"/>
      <c r="P107" s="201"/>
      <c r="Q107" s="201"/>
      <c r="R107" s="200"/>
      <c r="S107" s="201"/>
      <c r="T107" s="201"/>
      <c r="U107" s="201"/>
      <c r="V107" s="42"/>
      <c r="W107" s="42"/>
      <c r="X107" s="42"/>
      <c r="Y107" s="42"/>
      <c r="Z107" s="42"/>
    </row>
    <row r="108" spans="2:26" x14ac:dyDescent="0.25">
      <c r="B108" s="306"/>
      <c r="C108" s="307"/>
      <c r="D108" s="55" t="s">
        <v>74</v>
      </c>
      <c r="E108" s="309"/>
      <c r="F108" s="200"/>
      <c r="G108" s="201"/>
      <c r="H108" s="201"/>
      <c r="I108" s="201"/>
      <c r="J108" s="200"/>
      <c r="K108" s="201"/>
      <c r="L108" s="201"/>
      <c r="M108" s="201"/>
      <c r="N108" s="200"/>
      <c r="O108" s="201"/>
      <c r="P108" s="201"/>
      <c r="Q108" s="201"/>
      <c r="R108" s="200"/>
      <c r="S108" s="201"/>
      <c r="T108" s="201"/>
      <c r="U108" s="201"/>
      <c r="V108" s="42"/>
      <c r="W108" s="42"/>
      <c r="X108" s="42"/>
      <c r="Y108" s="42"/>
      <c r="Z108" s="42"/>
    </row>
    <row r="109" spans="2:26" x14ac:dyDescent="0.25">
      <c r="B109" s="306">
        <v>48</v>
      </c>
      <c r="C109" s="307" t="s">
        <v>180</v>
      </c>
      <c r="D109" s="55" t="s">
        <v>73</v>
      </c>
      <c r="E109" s="309">
        <v>6144</v>
      </c>
      <c r="F109" s="200"/>
      <c r="G109" s="201"/>
      <c r="H109" s="201"/>
      <c r="I109" s="201"/>
      <c r="J109" s="200"/>
      <c r="K109" s="201"/>
      <c r="L109" s="201"/>
      <c r="M109" s="201"/>
      <c r="N109" s="200"/>
      <c r="O109" s="201"/>
      <c r="P109" s="201"/>
      <c r="Q109" s="201"/>
      <c r="R109" s="200"/>
      <c r="S109" s="201"/>
      <c r="T109" s="201"/>
      <c r="U109" s="201"/>
      <c r="V109" s="42"/>
      <c r="W109" s="42"/>
      <c r="X109" s="42"/>
      <c r="Y109" s="42"/>
      <c r="Z109" s="42"/>
    </row>
    <row r="110" spans="2:26" x14ac:dyDescent="0.25">
      <c r="B110" s="306"/>
      <c r="C110" s="307"/>
      <c r="D110" s="55" t="s">
        <v>74</v>
      </c>
      <c r="E110" s="309"/>
      <c r="F110" s="200"/>
      <c r="G110" s="201"/>
      <c r="H110" s="201"/>
      <c r="I110" s="201"/>
      <c r="J110" s="200"/>
      <c r="K110" s="201"/>
      <c r="L110" s="201"/>
      <c r="M110" s="201"/>
      <c r="N110" s="200"/>
      <c r="O110" s="201"/>
      <c r="P110" s="201"/>
      <c r="Q110" s="201"/>
      <c r="R110" s="200"/>
      <c r="S110" s="201"/>
      <c r="T110" s="201"/>
      <c r="U110" s="201"/>
      <c r="V110" s="42"/>
      <c r="W110" s="42"/>
      <c r="X110" s="42"/>
      <c r="Y110" s="42"/>
      <c r="Z110" s="42"/>
    </row>
    <row r="111" spans="2:26" x14ac:dyDescent="0.25">
      <c r="B111" s="306">
        <v>49</v>
      </c>
      <c r="C111" s="307" t="s">
        <v>55</v>
      </c>
      <c r="D111" s="55" t="s">
        <v>73</v>
      </c>
      <c r="E111" s="309">
        <v>18432</v>
      </c>
      <c r="F111" s="200"/>
      <c r="G111" s="201"/>
      <c r="H111" s="201"/>
      <c r="I111" s="201"/>
      <c r="J111" s="200"/>
      <c r="K111" s="201"/>
      <c r="L111" s="201"/>
      <c r="M111" s="201"/>
      <c r="N111" s="200"/>
      <c r="O111" s="201"/>
      <c r="P111" s="201"/>
      <c r="Q111" s="201"/>
      <c r="R111" s="200"/>
      <c r="S111" s="201"/>
      <c r="T111" s="201"/>
      <c r="U111" s="201"/>
      <c r="V111" s="42"/>
      <c r="W111" s="42"/>
      <c r="X111" s="42"/>
      <c r="Y111" s="42"/>
      <c r="Z111" s="42"/>
    </row>
    <row r="112" spans="2:26" x14ac:dyDescent="0.25">
      <c r="B112" s="306"/>
      <c r="C112" s="307"/>
      <c r="D112" s="55" t="s">
        <v>74</v>
      </c>
      <c r="E112" s="309"/>
      <c r="F112" s="200"/>
      <c r="G112" s="201"/>
      <c r="H112" s="201"/>
      <c r="I112" s="201"/>
      <c r="J112" s="200"/>
      <c r="K112" s="201"/>
      <c r="L112" s="201"/>
      <c r="M112" s="201"/>
      <c r="N112" s="200"/>
      <c r="O112" s="201"/>
      <c r="P112" s="201"/>
      <c r="Q112" s="201"/>
      <c r="R112" s="200"/>
      <c r="S112" s="201"/>
      <c r="T112" s="201"/>
      <c r="U112" s="201"/>
      <c r="V112" s="42"/>
      <c r="W112" s="42"/>
      <c r="X112" s="42"/>
      <c r="Y112" s="42"/>
      <c r="Z112" s="42"/>
    </row>
    <row r="113" spans="2:26" x14ac:dyDescent="0.25">
      <c r="B113" s="306">
        <v>50</v>
      </c>
      <c r="C113" s="307" t="s">
        <v>419</v>
      </c>
      <c r="D113" s="55" t="s">
        <v>73</v>
      </c>
      <c r="E113" s="309">
        <v>9216</v>
      </c>
      <c r="F113" s="200"/>
      <c r="G113" s="201"/>
      <c r="H113" s="201"/>
      <c r="I113" s="201"/>
      <c r="J113" s="200"/>
      <c r="K113" s="201"/>
      <c r="L113" s="201"/>
      <c r="M113" s="201"/>
      <c r="N113" s="200"/>
      <c r="O113" s="201"/>
      <c r="P113" s="201"/>
      <c r="Q113" s="201"/>
      <c r="R113" s="200"/>
      <c r="S113" s="201"/>
      <c r="T113" s="201"/>
      <c r="U113" s="201"/>
      <c r="V113" s="42"/>
      <c r="W113" s="42"/>
      <c r="X113" s="42"/>
      <c r="Y113" s="42"/>
      <c r="Z113" s="42"/>
    </row>
    <row r="114" spans="2:26" x14ac:dyDescent="0.25">
      <c r="B114" s="306"/>
      <c r="C114" s="307"/>
      <c r="D114" s="55" t="s">
        <v>74</v>
      </c>
      <c r="E114" s="309"/>
      <c r="F114" s="200"/>
      <c r="G114" s="201"/>
      <c r="H114" s="201"/>
      <c r="I114" s="201"/>
      <c r="J114" s="200"/>
      <c r="K114" s="201"/>
      <c r="L114" s="201"/>
      <c r="M114" s="201"/>
      <c r="N114" s="200"/>
      <c r="O114" s="201"/>
      <c r="P114" s="201"/>
      <c r="Q114" s="201"/>
      <c r="R114" s="200"/>
      <c r="S114" s="201"/>
      <c r="T114" s="201"/>
      <c r="U114" s="201"/>
      <c r="V114" s="42"/>
      <c r="W114" s="42"/>
      <c r="X114" s="42"/>
      <c r="Y114" s="42"/>
      <c r="Z114" s="42"/>
    </row>
    <row r="115" spans="2:26" x14ac:dyDescent="0.25">
      <c r="B115" s="306">
        <v>51</v>
      </c>
      <c r="C115" s="307" t="s">
        <v>75</v>
      </c>
      <c r="D115" s="55" t="s">
        <v>73</v>
      </c>
      <c r="E115" s="309">
        <v>1984</v>
      </c>
      <c r="F115" s="200"/>
      <c r="G115" s="201"/>
      <c r="H115" s="201"/>
      <c r="I115" s="201"/>
      <c r="J115" s="200"/>
      <c r="K115" s="201"/>
      <c r="L115" s="201"/>
      <c r="M115" s="201"/>
      <c r="N115" s="200"/>
      <c r="O115" s="201"/>
      <c r="P115" s="201"/>
      <c r="Q115" s="201"/>
      <c r="R115" s="200"/>
      <c r="S115" s="201"/>
      <c r="T115" s="201"/>
      <c r="U115" s="201"/>
      <c r="V115" s="42"/>
      <c r="W115" s="42"/>
      <c r="X115" s="42"/>
      <c r="Y115" s="42"/>
      <c r="Z115" s="42"/>
    </row>
    <row r="116" spans="2:26" x14ac:dyDescent="0.25">
      <c r="B116" s="306"/>
      <c r="C116" s="307"/>
      <c r="D116" s="55" t="s">
        <v>74</v>
      </c>
      <c r="E116" s="309"/>
      <c r="F116" s="200"/>
      <c r="G116" s="201"/>
      <c r="H116" s="201"/>
      <c r="I116" s="201"/>
      <c r="J116" s="200"/>
      <c r="K116" s="201"/>
      <c r="L116" s="201"/>
      <c r="M116" s="201"/>
      <c r="N116" s="200"/>
      <c r="O116" s="201"/>
      <c r="P116" s="201"/>
      <c r="Q116" s="201"/>
      <c r="R116" s="200"/>
      <c r="S116" s="201"/>
      <c r="T116" s="201"/>
      <c r="U116" s="201"/>
      <c r="V116" s="42"/>
      <c r="W116" s="42"/>
      <c r="X116" s="42"/>
      <c r="Y116" s="42"/>
      <c r="Z116" s="42"/>
    </row>
    <row r="117" spans="2:26" x14ac:dyDescent="0.25">
      <c r="B117" s="306">
        <v>52</v>
      </c>
      <c r="C117" s="307" t="s">
        <v>81</v>
      </c>
      <c r="D117" s="55" t="s">
        <v>73</v>
      </c>
      <c r="E117" s="309">
        <v>8192</v>
      </c>
      <c r="F117" s="200"/>
      <c r="G117" s="201"/>
      <c r="H117" s="201"/>
      <c r="I117" s="201"/>
      <c r="J117" s="200"/>
      <c r="K117" s="201"/>
      <c r="L117" s="201"/>
      <c r="M117" s="201"/>
      <c r="N117" s="200"/>
      <c r="O117" s="201"/>
      <c r="P117" s="201"/>
      <c r="Q117" s="201"/>
      <c r="R117" s="200"/>
      <c r="S117" s="201"/>
      <c r="T117" s="201"/>
      <c r="U117" s="201"/>
      <c r="V117" s="42"/>
      <c r="W117" s="42"/>
      <c r="X117" s="42"/>
      <c r="Y117" s="42"/>
      <c r="Z117" s="42"/>
    </row>
    <row r="118" spans="2:26" x14ac:dyDescent="0.25">
      <c r="B118" s="306"/>
      <c r="C118" s="307"/>
      <c r="D118" s="55" t="s">
        <v>74</v>
      </c>
      <c r="E118" s="309"/>
      <c r="F118" s="200"/>
      <c r="G118" s="201"/>
      <c r="H118" s="201"/>
      <c r="I118" s="201"/>
      <c r="J118" s="200"/>
      <c r="K118" s="201"/>
      <c r="L118" s="201"/>
      <c r="M118" s="201"/>
      <c r="N118" s="200"/>
      <c r="O118" s="201"/>
      <c r="P118" s="201"/>
      <c r="Q118" s="201"/>
      <c r="R118" s="200"/>
      <c r="S118" s="201"/>
      <c r="T118" s="201"/>
      <c r="U118" s="201"/>
      <c r="V118" s="42"/>
      <c r="W118" s="42"/>
      <c r="X118" s="42"/>
      <c r="Y118" s="42"/>
      <c r="Z118" s="42"/>
    </row>
    <row r="119" spans="2:26" x14ac:dyDescent="0.25">
      <c r="B119" s="306">
        <v>53</v>
      </c>
      <c r="C119" s="307" t="s">
        <v>102</v>
      </c>
      <c r="D119" s="55" t="s">
        <v>73</v>
      </c>
      <c r="E119" s="309">
        <v>6144</v>
      </c>
      <c r="F119" s="200"/>
      <c r="G119" s="201"/>
      <c r="H119" s="201"/>
      <c r="I119" s="201"/>
      <c r="J119" s="200"/>
      <c r="K119" s="201"/>
      <c r="L119" s="201"/>
      <c r="M119" s="201"/>
      <c r="N119" s="200"/>
      <c r="O119" s="201"/>
      <c r="P119" s="201"/>
      <c r="Q119" s="201"/>
      <c r="R119" s="200"/>
      <c r="S119" s="201"/>
      <c r="T119" s="201"/>
      <c r="U119" s="201"/>
      <c r="V119" s="42"/>
      <c r="W119" s="42"/>
      <c r="X119" s="42"/>
      <c r="Y119" s="42"/>
      <c r="Z119" s="42"/>
    </row>
    <row r="120" spans="2:26" x14ac:dyDescent="0.25">
      <c r="B120" s="306"/>
      <c r="C120" s="307"/>
      <c r="D120" s="55" t="s">
        <v>74</v>
      </c>
      <c r="E120" s="309"/>
      <c r="F120" s="200"/>
      <c r="G120" s="201"/>
      <c r="H120" s="201"/>
      <c r="I120" s="201"/>
      <c r="J120" s="200"/>
      <c r="K120" s="201"/>
      <c r="L120" s="201"/>
      <c r="M120" s="201"/>
      <c r="N120" s="200"/>
      <c r="O120" s="201"/>
      <c r="P120" s="201"/>
      <c r="Q120" s="201"/>
      <c r="R120" s="200"/>
      <c r="S120" s="201"/>
      <c r="T120" s="201"/>
      <c r="U120" s="201"/>
      <c r="V120" s="42"/>
      <c r="W120" s="42"/>
      <c r="X120" s="42"/>
      <c r="Y120" s="42"/>
      <c r="Z120" s="42"/>
    </row>
    <row r="121" spans="2:26" x14ac:dyDescent="0.25">
      <c r="B121" s="306">
        <v>54</v>
      </c>
      <c r="C121" s="307" t="s">
        <v>103</v>
      </c>
      <c r="D121" s="55" t="s">
        <v>73</v>
      </c>
      <c r="E121" s="309">
        <v>6144</v>
      </c>
      <c r="F121" s="200"/>
      <c r="G121" s="201"/>
      <c r="H121" s="201"/>
      <c r="I121" s="201"/>
      <c r="J121" s="200"/>
      <c r="K121" s="201"/>
      <c r="L121" s="201"/>
      <c r="M121" s="201"/>
      <c r="N121" s="200"/>
      <c r="O121" s="201"/>
      <c r="P121" s="201"/>
      <c r="Q121" s="201"/>
      <c r="R121" s="200"/>
      <c r="S121" s="201"/>
      <c r="T121" s="201"/>
      <c r="U121" s="201"/>
      <c r="V121" s="42"/>
      <c r="W121" s="42"/>
      <c r="X121" s="42"/>
      <c r="Y121" s="42"/>
      <c r="Z121" s="42"/>
    </row>
    <row r="122" spans="2:26" x14ac:dyDescent="0.25">
      <c r="B122" s="306"/>
      <c r="C122" s="307"/>
      <c r="D122" s="55" t="s">
        <v>74</v>
      </c>
      <c r="E122" s="309"/>
      <c r="F122" s="200"/>
      <c r="G122" s="201"/>
      <c r="H122" s="201"/>
      <c r="I122" s="201"/>
      <c r="J122" s="200"/>
      <c r="K122" s="201"/>
      <c r="L122" s="201"/>
      <c r="M122" s="201"/>
      <c r="N122" s="200"/>
      <c r="O122" s="201"/>
      <c r="P122" s="201"/>
      <c r="Q122" s="201"/>
      <c r="R122" s="200"/>
      <c r="S122" s="201"/>
      <c r="T122" s="201"/>
      <c r="U122" s="201"/>
      <c r="V122" s="42"/>
      <c r="W122" s="42"/>
      <c r="X122" s="42"/>
      <c r="Y122" s="42"/>
      <c r="Z122" s="42"/>
    </row>
    <row r="123" spans="2:26" x14ac:dyDescent="0.25">
      <c r="B123" s="306">
        <v>55</v>
      </c>
      <c r="C123" s="307" t="s">
        <v>105</v>
      </c>
      <c r="D123" s="55" t="s">
        <v>73</v>
      </c>
      <c r="E123" s="309">
        <v>10240</v>
      </c>
      <c r="F123" s="200"/>
      <c r="G123" s="201"/>
      <c r="H123" s="201"/>
      <c r="I123" s="201"/>
      <c r="J123" s="200"/>
      <c r="K123" s="201"/>
      <c r="L123" s="201"/>
      <c r="M123" s="201"/>
      <c r="N123" s="200"/>
      <c r="O123" s="201"/>
      <c r="P123" s="201"/>
      <c r="Q123" s="201"/>
      <c r="R123" s="200"/>
      <c r="S123" s="201"/>
      <c r="T123" s="201"/>
      <c r="U123" s="201"/>
      <c r="V123" s="42"/>
      <c r="W123" s="42"/>
      <c r="X123" s="42"/>
      <c r="Y123" s="42"/>
      <c r="Z123" s="42"/>
    </row>
    <row r="124" spans="2:26" x14ac:dyDescent="0.25">
      <c r="B124" s="306"/>
      <c r="C124" s="307"/>
      <c r="D124" s="55" t="s">
        <v>74</v>
      </c>
      <c r="E124" s="309"/>
      <c r="F124" s="200"/>
      <c r="G124" s="201"/>
      <c r="H124" s="201"/>
      <c r="I124" s="201"/>
      <c r="J124" s="200"/>
      <c r="K124" s="201"/>
      <c r="L124" s="201"/>
      <c r="M124" s="201"/>
      <c r="N124" s="200"/>
      <c r="O124" s="201"/>
      <c r="P124" s="201"/>
      <c r="Q124" s="201"/>
      <c r="R124" s="200"/>
      <c r="S124" s="201"/>
      <c r="T124" s="201"/>
      <c r="U124" s="201"/>
      <c r="V124" s="42"/>
      <c r="W124" s="42"/>
      <c r="X124" s="42"/>
      <c r="Y124" s="42"/>
      <c r="Z124" s="42"/>
    </row>
    <row r="125" spans="2:26" x14ac:dyDescent="0.25">
      <c r="B125" s="306">
        <v>56</v>
      </c>
      <c r="C125" s="307" t="s">
        <v>106</v>
      </c>
      <c r="D125" s="55" t="s">
        <v>73</v>
      </c>
      <c r="E125" s="309">
        <v>6144</v>
      </c>
      <c r="F125" s="200"/>
      <c r="G125" s="201"/>
      <c r="H125" s="201"/>
      <c r="I125" s="201"/>
      <c r="J125" s="200"/>
      <c r="K125" s="201"/>
      <c r="L125" s="201"/>
      <c r="M125" s="201"/>
      <c r="N125" s="200"/>
      <c r="O125" s="201"/>
      <c r="P125" s="201"/>
      <c r="Q125" s="201"/>
      <c r="R125" s="200"/>
      <c r="S125" s="201"/>
      <c r="T125" s="201"/>
      <c r="U125" s="201"/>
      <c r="V125" s="42"/>
      <c r="W125" s="42"/>
      <c r="X125" s="42"/>
      <c r="Y125" s="42"/>
      <c r="Z125" s="42"/>
    </row>
    <row r="126" spans="2:26" x14ac:dyDescent="0.25">
      <c r="B126" s="306"/>
      <c r="C126" s="307"/>
      <c r="D126" s="55" t="s">
        <v>74</v>
      </c>
      <c r="E126" s="309"/>
      <c r="F126" s="200"/>
      <c r="G126" s="201"/>
      <c r="H126" s="201"/>
      <c r="I126" s="201"/>
      <c r="J126" s="200"/>
      <c r="K126" s="201"/>
      <c r="L126" s="201"/>
      <c r="M126" s="201"/>
      <c r="N126" s="200"/>
      <c r="O126" s="201"/>
      <c r="P126" s="201"/>
      <c r="Q126" s="201"/>
      <c r="R126" s="200"/>
      <c r="S126" s="201"/>
      <c r="T126" s="201"/>
      <c r="U126" s="201"/>
      <c r="V126" s="42"/>
      <c r="W126" s="42"/>
      <c r="X126" s="42"/>
      <c r="Y126" s="42"/>
      <c r="Z126" s="42"/>
    </row>
    <row r="127" spans="2:26" x14ac:dyDescent="0.25">
      <c r="B127" s="306">
        <v>57</v>
      </c>
      <c r="C127" s="307" t="s">
        <v>116</v>
      </c>
      <c r="D127" s="55" t="s">
        <v>73</v>
      </c>
      <c r="E127" s="309">
        <v>2048</v>
      </c>
      <c r="F127" s="200"/>
      <c r="G127" s="201"/>
      <c r="H127" s="201"/>
      <c r="I127" s="201"/>
      <c r="J127" s="200"/>
      <c r="K127" s="201"/>
      <c r="L127" s="201"/>
      <c r="M127" s="201"/>
      <c r="N127" s="200"/>
      <c r="O127" s="201"/>
      <c r="P127" s="201"/>
      <c r="Q127" s="201"/>
      <c r="R127" s="200"/>
      <c r="S127" s="201"/>
      <c r="T127" s="201"/>
      <c r="U127" s="201"/>
      <c r="V127" s="42"/>
      <c r="W127" s="42"/>
      <c r="X127" s="42"/>
      <c r="Y127" s="42"/>
      <c r="Z127" s="42"/>
    </row>
    <row r="128" spans="2:26" x14ac:dyDescent="0.25">
      <c r="B128" s="306"/>
      <c r="C128" s="307"/>
      <c r="D128" s="55" t="s">
        <v>74</v>
      </c>
      <c r="E128" s="309"/>
      <c r="F128" s="200"/>
      <c r="G128" s="201"/>
      <c r="H128" s="201"/>
      <c r="I128" s="201"/>
      <c r="J128" s="200"/>
      <c r="K128" s="201"/>
      <c r="L128" s="201"/>
      <c r="M128" s="201"/>
      <c r="N128" s="200"/>
      <c r="O128" s="201"/>
      <c r="P128" s="201"/>
      <c r="Q128" s="201"/>
      <c r="R128" s="200"/>
      <c r="S128" s="201"/>
      <c r="T128" s="201"/>
      <c r="U128" s="201"/>
      <c r="V128" s="42"/>
      <c r="W128" s="42"/>
      <c r="X128" s="42"/>
      <c r="Y128" s="42"/>
      <c r="Z128" s="42"/>
    </row>
    <row r="129" spans="2:26" x14ac:dyDescent="0.25">
      <c r="B129" s="306">
        <v>58</v>
      </c>
      <c r="C129" s="307" t="s">
        <v>119</v>
      </c>
      <c r="D129" s="55" t="s">
        <v>73</v>
      </c>
      <c r="E129" s="309">
        <v>10240</v>
      </c>
      <c r="F129" s="200"/>
      <c r="G129" s="201"/>
      <c r="H129" s="201"/>
      <c r="I129" s="201"/>
      <c r="J129" s="200"/>
      <c r="K129" s="201"/>
      <c r="L129" s="201"/>
      <c r="M129" s="201"/>
      <c r="N129" s="200"/>
      <c r="O129" s="201"/>
      <c r="P129" s="201"/>
      <c r="Q129" s="201"/>
      <c r="R129" s="200"/>
      <c r="S129" s="201"/>
      <c r="T129" s="201"/>
      <c r="U129" s="201"/>
      <c r="V129" s="42"/>
      <c r="W129" s="42"/>
      <c r="X129" s="42"/>
      <c r="Y129" s="42"/>
      <c r="Z129" s="42"/>
    </row>
    <row r="130" spans="2:26" x14ac:dyDescent="0.25">
      <c r="B130" s="306"/>
      <c r="C130" s="307"/>
      <c r="D130" s="55" t="s">
        <v>74</v>
      </c>
      <c r="E130" s="309"/>
      <c r="F130" s="200"/>
      <c r="G130" s="201"/>
      <c r="H130" s="201"/>
      <c r="I130" s="201"/>
      <c r="J130" s="200"/>
      <c r="K130" s="201"/>
      <c r="L130" s="201"/>
      <c r="M130" s="201"/>
      <c r="N130" s="200"/>
      <c r="O130" s="201"/>
      <c r="P130" s="201"/>
      <c r="Q130" s="201"/>
      <c r="R130" s="200"/>
      <c r="S130" s="201"/>
      <c r="T130" s="201"/>
      <c r="U130" s="201"/>
      <c r="V130" s="42"/>
      <c r="W130" s="42"/>
      <c r="X130" s="42"/>
      <c r="Y130" s="42"/>
      <c r="Z130" s="42"/>
    </row>
    <row r="131" spans="2:26" x14ac:dyDescent="0.25">
      <c r="B131" s="306">
        <v>59</v>
      </c>
      <c r="C131" s="307" t="s">
        <v>120</v>
      </c>
      <c r="D131" s="55" t="s">
        <v>73</v>
      </c>
      <c r="E131" s="309">
        <v>10240</v>
      </c>
      <c r="F131" s="200"/>
      <c r="G131" s="201"/>
      <c r="H131" s="201"/>
      <c r="I131" s="201"/>
      <c r="J131" s="200"/>
      <c r="K131" s="201"/>
      <c r="L131" s="201"/>
      <c r="M131" s="201"/>
      <c r="N131" s="200"/>
      <c r="O131" s="201"/>
      <c r="P131" s="201"/>
      <c r="Q131" s="201"/>
      <c r="R131" s="200"/>
      <c r="S131" s="201"/>
      <c r="T131" s="201"/>
      <c r="U131" s="201"/>
      <c r="V131" s="42"/>
      <c r="W131" s="42"/>
      <c r="X131" s="42"/>
      <c r="Y131" s="42"/>
      <c r="Z131" s="42"/>
    </row>
    <row r="132" spans="2:26" x14ac:dyDescent="0.25">
      <c r="B132" s="306"/>
      <c r="C132" s="307"/>
      <c r="D132" s="55" t="s">
        <v>74</v>
      </c>
      <c r="E132" s="309"/>
      <c r="F132" s="200"/>
      <c r="G132" s="201"/>
      <c r="H132" s="201"/>
      <c r="I132" s="201"/>
      <c r="J132" s="200"/>
      <c r="K132" s="201"/>
      <c r="L132" s="201"/>
      <c r="M132" s="201"/>
      <c r="N132" s="200"/>
      <c r="O132" s="201"/>
      <c r="P132" s="201"/>
      <c r="Q132" s="201"/>
      <c r="R132" s="200"/>
      <c r="S132" s="201"/>
      <c r="T132" s="201"/>
      <c r="U132" s="201"/>
      <c r="V132" s="42"/>
      <c r="W132" s="42"/>
      <c r="X132" s="42"/>
      <c r="Y132" s="42"/>
      <c r="Z132" s="42"/>
    </row>
    <row r="133" spans="2:26" x14ac:dyDescent="0.25">
      <c r="B133" s="306">
        <v>60</v>
      </c>
      <c r="C133" s="307" t="s">
        <v>121</v>
      </c>
      <c r="D133" s="55" t="s">
        <v>73</v>
      </c>
      <c r="E133" s="309">
        <v>6144</v>
      </c>
      <c r="F133" s="200"/>
      <c r="G133" s="201"/>
      <c r="H133" s="201"/>
      <c r="I133" s="201"/>
      <c r="J133" s="200"/>
      <c r="K133" s="201"/>
      <c r="L133" s="201"/>
      <c r="M133" s="201"/>
      <c r="N133" s="200"/>
      <c r="O133" s="201"/>
      <c r="P133" s="201"/>
      <c r="Q133" s="201"/>
      <c r="R133" s="200"/>
      <c r="S133" s="201"/>
      <c r="T133" s="201"/>
      <c r="U133" s="201"/>
      <c r="V133" s="42"/>
      <c r="W133" s="42"/>
      <c r="X133" s="42"/>
      <c r="Y133" s="42"/>
      <c r="Z133" s="42"/>
    </row>
    <row r="134" spans="2:26" x14ac:dyDescent="0.25">
      <c r="B134" s="306"/>
      <c r="C134" s="307"/>
      <c r="D134" s="55" t="s">
        <v>74</v>
      </c>
      <c r="E134" s="309"/>
      <c r="F134" s="200"/>
      <c r="G134" s="201"/>
      <c r="H134" s="201"/>
      <c r="I134" s="201"/>
      <c r="J134" s="200"/>
      <c r="K134" s="201"/>
      <c r="L134" s="201"/>
      <c r="M134" s="201"/>
      <c r="N134" s="200"/>
      <c r="O134" s="201"/>
      <c r="P134" s="201"/>
      <c r="Q134" s="201"/>
      <c r="R134" s="200"/>
      <c r="S134" s="201"/>
      <c r="T134" s="201"/>
      <c r="U134" s="201"/>
      <c r="V134" s="42"/>
      <c r="W134" s="42"/>
      <c r="X134" s="42"/>
      <c r="Y134" s="42"/>
      <c r="Z134" s="42"/>
    </row>
    <row r="135" spans="2:26" x14ac:dyDescent="0.25">
      <c r="B135" s="306">
        <v>61</v>
      </c>
      <c r="C135" s="307" t="s">
        <v>129</v>
      </c>
      <c r="D135" s="55" t="s">
        <v>73</v>
      </c>
      <c r="E135" s="309">
        <v>6144</v>
      </c>
      <c r="F135" s="200"/>
      <c r="G135" s="201"/>
      <c r="H135" s="201"/>
      <c r="I135" s="201"/>
      <c r="J135" s="200"/>
      <c r="K135" s="201"/>
      <c r="L135" s="201"/>
      <c r="M135" s="201"/>
      <c r="N135" s="200"/>
      <c r="O135" s="201"/>
      <c r="P135" s="201"/>
      <c r="Q135" s="201"/>
      <c r="R135" s="200"/>
      <c r="S135" s="201"/>
      <c r="T135" s="201"/>
      <c r="U135" s="201"/>
      <c r="V135" s="42"/>
      <c r="W135" s="42"/>
      <c r="X135" s="42"/>
      <c r="Y135" s="42"/>
      <c r="Z135" s="42"/>
    </row>
    <row r="136" spans="2:26" x14ac:dyDescent="0.25">
      <c r="B136" s="306"/>
      <c r="C136" s="307"/>
      <c r="D136" s="55" t="s">
        <v>74</v>
      </c>
      <c r="E136" s="309"/>
      <c r="F136" s="200"/>
      <c r="G136" s="201"/>
      <c r="H136" s="201"/>
      <c r="I136" s="201"/>
      <c r="J136" s="200"/>
      <c r="K136" s="201"/>
      <c r="L136" s="201"/>
      <c r="M136" s="201"/>
      <c r="N136" s="200"/>
      <c r="O136" s="201"/>
      <c r="P136" s="201"/>
      <c r="Q136" s="201"/>
      <c r="R136" s="200"/>
      <c r="S136" s="201"/>
      <c r="T136" s="201"/>
      <c r="U136" s="201"/>
      <c r="V136" s="42"/>
      <c r="W136" s="42"/>
      <c r="X136" s="42"/>
      <c r="Y136" s="42"/>
      <c r="Z136" s="42"/>
    </row>
    <row r="137" spans="2:26" x14ac:dyDescent="0.25">
      <c r="B137" s="306">
        <v>62</v>
      </c>
      <c r="C137" s="310" t="s">
        <v>130</v>
      </c>
      <c r="D137" s="55" t="s">
        <v>73</v>
      </c>
      <c r="E137" s="309">
        <v>6144</v>
      </c>
      <c r="F137" s="200"/>
      <c r="G137" s="201"/>
      <c r="H137" s="201"/>
      <c r="I137" s="201"/>
      <c r="J137" s="200"/>
      <c r="K137" s="201"/>
      <c r="L137" s="201"/>
      <c r="M137" s="201"/>
      <c r="N137" s="200"/>
      <c r="O137" s="201"/>
      <c r="P137" s="201"/>
      <c r="Q137" s="201"/>
      <c r="R137" s="200"/>
      <c r="S137" s="201"/>
      <c r="T137" s="201"/>
      <c r="U137" s="201"/>
      <c r="V137" s="42"/>
      <c r="W137" s="42"/>
      <c r="X137" s="42"/>
      <c r="Y137" s="42"/>
      <c r="Z137" s="42"/>
    </row>
    <row r="138" spans="2:26" x14ac:dyDescent="0.25">
      <c r="B138" s="306"/>
      <c r="C138" s="307"/>
      <c r="D138" s="55" t="s">
        <v>74</v>
      </c>
      <c r="E138" s="309"/>
      <c r="F138" s="200"/>
      <c r="G138" s="201"/>
      <c r="H138" s="201"/>
      <c r="I138" s="201"/>
      <c r="J138" s="200"/>
      <c r="K138" s="201"/>
      <c r="L138" s="201"/>
      <c r="M138" s="201"/>
      <c r="N138" s="200"/>
      <c r="O138" s="201"/>
      <c r="P138" s="201"/>
      <c r="Q138" s="201"/>
      <c r="R138" s="200"/>
      <c r="S138" s="201"/>
      <c r="T138" s="201"/>
      <c r="U138" s="201"/>
      <c r="V138" s="42"/>
      <c r="W138" s="42"/>
      <c r="X138" s="42"/>
      <c r="Y138" s="42"/>
      <c r="Z138" s="42"/>
    </row>
    <row r="139" spans="2:26" x14ac:dyDescent="0.25">
      <c r="B139" s="306">
        <v>63</v>
      </c>
      <c r="C139" s="307" t="s">
        <v>132</v>
      </c>
      <c r="D139" s="55" t="s">
        <v>73</v>
      </c>
      <c r="E139" s="309">
        <v>6144</v>
      </c>
      <c r="F139" s="200"/>
      <c r="G139" s="201"/>
      <c r="H139" s="201"/>
      <c r="I139" s="201"/>
      <c r="J139" s="200"/>
      <c r="K139" s="201"/>
      <c r="L139" s="201"/>
      <c r="M139" s="201"/>
      <c r="N139" s="200"/>
      <c r="O139" s="201"/>
      <c r="P139" s="201"/>
      <c r="Q139" s="201"/>
      <c r="R139" s="200"/>
      <c r="S139" s="201"/>
      <c r="T139" s="201"/>
      <c r="U139" s="201"/>
      <c r="V139" s="42"/>
      <c r="W139" s="42"/>
      <c r="X139" s="42"/>
      <c r="Y139" s="42"/>
      <c r="Z139" s="42"/>
    </row>
    <row r="140" spans="2:26" x14ac:dyDescent="0.25">
      <c r="B140" s="306"/>
      <c r="C140" s="307"/>
      <c r="D140" s="55" t="s">
        <v>74</v>
      </c>
      <c r="E140" s="309"/>
      <c r="F140" s="200"/>
      <c r="G140" s="201"/>
      <c r="H140" s="201"/>
      <c r="I140" s="201"/>
      <c r="J140" s="200"/>
      <c r="K140" s="201"/>
      <c r="L140" s="201"/>
      <c r="M140" s="201"/>
      <c r="N140" s="200"/>
      <c r="O140" s="201"/>
      <c r="P140" s="201"/>
      <c r="Q140" s="201"/>
      <c r="R140" s="200"/>
      <c r="S140" s="201"/>
      <c r="T140" s="201"/>
      <c r="U140" s="201"/>
      <c r="V140" s="42"/>
      <c r="W140" s="42"/>
      <c r="X140" s="42"/>
      <c r="Y140" s="42"/>
      <c r="Z140" s="42"/>
    </row>
    <row r="141" spans="2:26" x14ac:dyDescent="0.25">
      <c r="B141" s="306">
        <v>64</v>
      </c>
      <c r="C141" s="307" t="s">
        <v>134</v>
      </c>
      <c r="D141" s="55" t="s">
        <v>73</v>
      </c>
      <c r="E141" s="309">
        <v>6144</v>
      </c>
      <c r="F141" s="200"/>
      <c r="G141" s="201"/>
      <c r="H141" s="201"/>
      <c r="I141" s="201"/>
      <c r="J141" s="200"/>
      <c r="K141" s="201"/>
      <c r="L141" s="201"/>
      <c r="M141" s="201"/>
      <c r="N141" s="200"/>
      <c r="O141" s="201"/>
      <c r="P141" s="201"/>
      <c r="Q141" s="201"/>
      <c r="R141" s="200"/>
      <c r="S141" s="201"/>
      <c r="T141" s="201"/>
      <c r="U141" s="201"/>
      <c r="V141" s="42"/>
      <c r="W141" s="42"/>
      <c r="X141" s="42"/>
      <c r="Y141" s="42"/>
      <c r="Z141" s="42"/>
    </row>
    <row r="142" spans="2:26" x14ac:dyDescent="0.25">
      <c r="B142" s="306"/>
      <c r="C142" s="307"/>
      <c r="D142" s="55" t="s">
        <v>74</v>
      </c>
      <c r="E142" s="309"/>
      <c r="F142" s="200"/>
      <c r="G142" s="201"/>
      <c r="H142" s="201"/>
      <c r="I142" s="201"/>
      <c r="J142" s="200"/>
      <c r="K142" s="201"/>
      <c r="L142" s="201"/>
      <c r="M142" s="201"/>
      <c r="N142" s="200"/>
      <c r="O142" s="201"/>
      <c r="P142" s="201"/>
      <c r="Q142" s="201"/>
      <c r="R142" s="200"/>
      <c r="S142" s="201"/>
      <c r="T142" s="201"/>
      <c r="U142" s="201"/>
      <c r="V142" s="42"/>
      <c r="W142" s="42"/>
      <c r="X142" s="42"/>
      <c r="Y142" s="42"/>
      <c r="Z142" s="42"/>
    </row>
    <row r="143" spans="2:26" x14ac:dyDescent="0.25">
      <c r="B143" s="306">
        <v>65</v>
      </c>
      <c r="C143" s="307" t="s">
        <v>135</v>
      </c>
      <c r="D143" s="55" t="s">
        <v>73</v>
      </c>
      <c r="E143" s="309">
        <v>6144</v>
      </c>
      <c r="F143" s="200"/>
      <c r="G143" s="201"/>
      <c r="H143" s="201"/>
      <c r="I143" s="201"/>
      <c r="J143" s="200"/>
      <c r="K143" s="201"/>
      <c r="L143" s="201"/>
      <c r="M143" s="201"/>
      <c r="N143" s="200"/>
      <c r="O143" s="201"/>
      <c r="P143" s="201"/>
      <c r="Q143" s="201"/>
      <c r="R143" s="200"/>
      <c r="S143" s="201"/>
      <c r="T143" s="201"/>
      <c r="U143" s="201"/>
      <c r="V143" s="42"/>
      <c r="W143" s="42"/>
      <c r="X143" s="42"/>
      <c r="Y143" s="42"/>
      <c r="Z143" s="42"/>
    </row>
    <row r="144" spans="2:26" x14ac:dyDescent="0.25">
      <c r="B144" s="306"/>
      <c r="C144" s="307"/>
      <c r="D144" s="55" t="s">
        <v>74</v>
      </c>
      <c r="E144" s="309"/>
      <c r="F144" s="200"/>
      <c r="G144" s="201"/>
      <c r="H144" s="201"/>
      <c r="I144" s="201"/>
      <c r="J144" s="200"/>
      <c r="K144" s="201"/>
      <c r="L144" s="201"/>
      <c r="M144" s="201"/>
      <c r="N144" s="200"/>
      <c r="O144" s="201"/>
      <c r="P144" s="201"/>
      <c r="Q144" s="201"/>
      <c r="R144" s="200"/>
      <c r="S144" s="201"/>
      <c r="T144" s="201"/>
      <c r="U144" s="201"/>
      <c r="V144" s="42"/>
      <c r="W144" s="42"/>
      <c r="X144" s="42"/>
      <c r="Y144" s="42"/>
      <c r="Z144" s="42"/>
    </row>
    <row r="145" spans="2:26" x14ac:dyDescent="0.25">
      <c r="B145" s="306">
        <v>66</v>
      </c>
      <c r="C145" s="307" t="s">
        <v>140</v>
      </c>
      <c r="D145" s="55" t="s">
        <v>73</v>
      </c>
      <c r="E145" s="309">
        <v>6144</v>
      </c>
      <c r="F145" s="200"/>
      <c r="G145" s="201"/>
      <c r="H145" s="201"/>
      <c r="I145" s="201"/>
      <c r="J145" s="200"/>
      <c r="K145" s="201"/>
      <c r="L145" s="201"/>
      <c r="M145" s="201"/>
      <c r="N145" s="200"/>
      <c r="O145" s="201"/>
      <c r="P145" s="201"/>
      <c r="Q145" s="201"/>
      <c r="R145" s="200"/>
      <c r="S145" s="201"/>
      <c r="T145" s="201"/>
      <c r="U145" s="201"/>
      <c r="V145" s="42"/>
      <c r="W145" s="42"/>
      <c r="X145" s="42"/>
      <c r="Y145" s="42"/>
      <c r="Z145" s="42"/>
    </row>
    <row r="146" spans="2:26" x14ac:dyDescent="0.25">
      <c r="B146" s="306"/>
      <c r="C146" s="307"/>
      <c r="D146" s="55" t="s">
        <v>74</v>
      </c>
      <c r="E146" s="309"/>
      <c r="F146" s="200"/>
      <c r="G146" s="201"/>
      <c r="H146" s="201"/>
      <c r="I146" s="201"/>
      <c r="J146" s="200"/>
      <c r="K146" s="201"/>
      <c r="L146" s="201"/>
      <c r="M146" s="201"/>
      <c r="N146" s="200"/>
      <c r="O146" s="201"/>
      <c r="P146" s="201"/>
      <c r="Q146" s="201"/>
      <c r="R146" s="200"/>
      <c r="S146" s="201"/>
      <c r="T146" s="201"/>
      <c r="U146" s="201"/>
      <c r="V146" s="42"/>
      <c r="W146" s="42"/>
      <c r="X146" s="42"/>
      <c r="Y146" s="42"/>
      <c r="Z146" s="42"/>
    </row>
    <row r="147" spans="2:26" x14ac:dyDescent="0.25">
      <c r="B147" s="306">
        <v>67</v>
      </c>
      <c r="C147" s="307" t="s">
        <v>161</v>
      </c>
      <c r="D147" s="55" t="s">
        <v>73</v>
      </c>
      <c r="E147" s="309">
        <v>6144</v>
      </c>
      <c r="F147" s="200"/>
      <c r="G147" s="201"/>
      <c r="H147" s="201"/>
      <c r="I147" s="201"/>
      <c r="J147" s="200"/>
      <c r="K147" s="201"/>
      <c r="L147" s="201"/>
      <c r="M147" s="201"/>
      <c r="N147" s="200"/>
      <c r="O147" s="201"/>
      <c r="P147" s="201"/>
      <c r="Q147" s="201"/>
      <c r="R147" s="200"/>
      <c r="S147" s="201"/>
      <c r="T147" s="201"/>
      <c r="U147" s="201"/>
      <c r="V147" s="42"/>
      <c r="W147" s="42"/>
      <c r="X147" s="42"/>
      <c r="Y147" s="42"/>
      <c r="Z147" s="42"/>
    </row>
    <row r="148" spans="2:26" x14ac:dyDescent="0.25">
      <c r="B148" s="306"/>
      <c r="C148" s="307"/>
      <c r="D148" s="55" t="s">
        <v>74</v>
      </c>
      <c r="E148" s="309"/>
      <c r="F148" s="200"/>
      <c r="G148" s="201"/>
      <c r="H148" s="201"/>
      <c r="I148" s="201"/>
      <c r="J148" s="200"/>
      <c r="K148" s="201"/>
      <c r="L148" s="201"/>
      <c r="M148" s="201"/>
      <c r="N148" s="200"/>
      <c r="O148" s="201"/>
      <c r="P148" s="201"/>
      <c r="Q148" s="201"/>
      <c r="R148" s="200"/>
      <c r="S148" s="201"/>
      <c r="T148" s="201"/>
      <c r="U148" s="201"/>
      <c r="V148" s="42"/>
      <c r="W148" s="42"/>
      <c r="X148" s="42"/>
      <c r="Y148" s="42"/>
      <c r="Z148" s="42"/>
    </row>
    <row r="149" spans="2:26" x14ac:dyDescent="0.25">
      <c r="B149" s="306">
        <v>68</v>
      </c>
      <c r="C149" s="307" t="s">
        <v>166</v>
      </c>
      <c r="D149" s="55" t="s">
        <v>73</v>
      </c>
      <c r="E149" s="309">
        <v>6144</v>
      </c>
      <c r="F149" s="200"/>
      <c r="G149" s="201"/>
      <c r="H149" s="201"/>
      <c r="I149" s="201"/>
      <c r="J149" s="200"/>
      <c r="K149" s="201"/>
      <c r="L149" s="201"/>
      <c r="M149" s="201"/>
      <c r="N149" s="200"/>
      <c r="O149" s="201"/>
      <c r="P149" s="201"/>
      <c r="Q149" s="201"/>
      <c r="R149" s="200"/>
      <c r="S149" s="201"/>
      <c r="T149" s="201"/>
      <c r="U149" s="201"/>
      <c r="V149" s="42"/>
      <c r="W149" s="42"/>
      <c r="X149" s="42"/>
      <c r="Y149" s="42"/>
      <c r="Z149" s="42"/>
    </row>
    <row r="150" spans="2:26" x14ac:dyDescent="0.25">
      <c r="B150" s="306"/>
      <c r="C150" s="307"/>
      <c r="D150" s="55" t="s">
        <v>74</v>
      </c>
      <c r="E150" s="309"/>
      <c r="F150" s="200"/>
      <c r="G150" s="201"/>
      <c r="H150" s="201"/>
      <c r="I150" s="201"/>
      <c r="J150" s="200"/>
      <c r="K150" s="201"/>
      <c r="L150" s="201"/>
      <c r="M150" s="201"/>
      <c r="N150" s="200"/>
      <c r="O150" s="201"/>
      <c r="P150" s="201"/>
      <c r="Q150" s="201"/>
      <c r="R150" s="200"/>
      <c r="S150" s="201"/>
      <c r="T150" s="201"/>
      <c r="U150" s="201"/>
      <c r="V150" s="42"/>
      <c r="W150" s="42"/>
      <c r="X150" s="42"/>
      <c r="Y150" s="42"/>
      <c r="Z150" s="42"/>
    </row>
    <row r="151" spans="2:26" x14ac:dyDescent="0.25">
      <c r="B151" s="306">
        <v>69</v>
      </c>
      <c r="C151" s="307" t="s">
        <v>188</v>
      </c>
      <c r="D151" s="55" t="s">
        <v>73</v>
      </c>
      <c r="E151" s="308">
        <v>2048</v>
      </c>
      <c r="F151" s="203"/>
      <c r="G151" s="201"/>
      <c r="H151" s="201"/>
      <c r="I151" s="201"/>
      <c r="J151" s="200"/>
      <c r="K151" s="201"/>
      <c r="L151" s="201"/>
      <c r="M151" s="201"/>
      <c r="N151" s="200"/>
      <c r="O151" s="201"/>
      <c r="P151" s="201"/>
      <c r="Q151" s="201"/>
      <c r="R151" s="200"/>
      <c r="S151" s="201"/>
      <c r="T151" s="201"/>
      <c r="U151" s="201"/>
      <c r="V151" s="42"/>
      <c r="W151" s="42"/>
      <c r="X151" s="42"/>
      <c r="Y151" s="42"/>
      <c r="Z151" s="42"/>
    </row>
    <row r="152" spans="2:26" x14ac:dyDescent="0.25">
      <c r="B152" s="306"/>
      <c r="C152" s="307"/>
      <c r="D152" s="55" t="s">
        <v>74</v>
      </c>
      <c r="E152" s="308"/>
      <c r="F152" s="203"/>
      <c r="G152" s="201"/>
      <c r="H152" s="201"/>
      <c r="I152" s="201"/>
      <c r="J152" s="200"/>
      <c r="K152" s="201"/>
      <c r="L152" s="201"/>
      <c r="M152" s="201"/>
      <c r="N152" s="200"/>
      <c r="O152" s="201"/>
      <c r="P152" s="201"/>
      <c r="Q152" s="201"/>
      <c r="R152" s="200"/>
      <c r="S152" s="201"/>
      <c r="T152" s="201"/>
      <c r="U152" s="201"/>
      <c r="V152" s="42"/>
      <c r="W152" s="42"/>
      <c r="X152" s="42"/>
      <c r="Y152" s="42"/>
      <c r="Z152" s="42"/>
    </row>
    <row r="153" spans="2:26" x14ac:dyDescent="0.25">
      <c r="B153" s="306">
        <v>70</v>
      </c>
      <c r="C153" s="307" t="s">
        <v>184</v>
      </c>
      <c r="D153" s="55" t="s">
        <v>73</v>
      </c>
      <c r="E153" s="309">
        <v>1984</v>
      </c>
      <c r="F153" s="200"/>
      <c r="G153" s="201"/>
      <c r="H153" s="201"/>
      <c r="I153" s="201"/>
      <c r="J153" s="200"/>
      <c r="K153" s="201"/>
      <c r="L153" s="201"/>
      <c r="M153" s="201"/>
      <c r="N153" s="200"/>
      <c r="O153" s="201"/>
      <c r="P153" s="201"/>
      <c r="Q153" s="201"/>
      <c r="R153" s="200"/>
      <c r="S153" s="201"/>
      <c r="T153" s="201"/>
      <c r="U153" s="201"/>
      <c r="V153" s="42"/>
      <c r="W153" s="42"/>
      <c r="X153" s="42"/>
      <c r="Y153" s="42"/>
      <c r="Z153" s="42"/>
    </row>
    <row r="154" spans="2:26" x14ac:dyDescent="0.25">
      <c r="B154" s="306"/>
      <c r="C154" s="307"/>
      <c r="D154" s="55" t="s">
        <v>74</v>
      </c>
      <c r="E154" s="309"/>
      <c r="F154" s="200"/>
      <c r="G154" s="201"/>
      <c r="H154" s="201"/>
      <c r="I154" s="201"/>
      <c r="J154" s="200"/>
      <c r="K154" s="201"/>
      <c r="L154" s="201"/>
      <c r="M154" s="201"/>
      <c r="N154" s="200"/>
      <c r="O154" s="201"/>
      <c r="P154" s="201"/>
      <c r="Q154" s="201"/>
      <c r="R154" s="200"/>
      <c r="S154" s="201"/>
      <c r="T154" s="201"/>
      <c r="U154" s="201"/>
      <c r="V154" s="42"/>
      <c r="W154" s="42"/>
      <c r="X154" s="42"/>
      <c r="Y154" s="42"/>
      <c r="Z154" s="42"/>
    </row>
    <row r="155" spans="2:26" x14ac:dyDescent="0.25">
      <c r="B155" s="183"/>
      <c r="C155" s="204"/>
      <c r="D155" s="183"/>
      <c r="E155" s="205"/>
      <c r="F155" s="205"/>
      <c r="G155" s="205"/>
      <c r="H155" s="205"/>
      <c r="I155" s="205"/>
      <c r="J155" s="205"/>
      <c r="K155" s="183"/>
      <c r="L155" s="183"/>
      <c r="M155" s="183"/>
      <c r="N155" s="183"/>
      <c r="O155" s="183"/>
      <c r="P155" s="183"/>
      <c r="Q155" s="183"/>
      <c r="R155" s="183"/>
      <c r="S155" s="183"/>
      <c r="T155" s="183"/>
      <c r="U155" s="183"/>
    </row>
    <row r="156" spans="2:26" ht="15.75" thickBot="1" x14ac:dyDescent="0.3">
      <c r="B156" s="42"/>
      <c r="C156" s="89"/>
      <c r="D156" s="42"/>
      <c r="E156" s="92"/>
      <c r="F156" s="92"/>
      <c r="G156" s="164" t="s">
        <v>549</v>
      </c>
      <c r="H156" s="180">
        <f>S15+S16+I17+I18+P19+P20+O21+O22+S23+S24+M25+M26+M27+M28+P29+P30+S31+S32+S33+S34+S35+S36+P37+P38+S39+S40+O41+O42+M43+M44+S45+S46+S47+S48+P49+P50+O51+O52+S53+S54+M55+M56+I57+I58+O59+O60+K61+K62+K63+K64+S65+S66+S67+S68+M69+M70+S71+S72+S73+S74+M75+M76+M77+M78+P77+P78+P79+P80+M81+M82+M83+M84+S85+S86+S87+S88+T89+T90+P91+P92+T93+T94+P95+P96+S97+S98+S99+S100+T101+T102+S103+S104+S105+S106+G107+G108+G109+G110+G111+G112+S113+S114+S115+S116+M117+M118+S119+S120+S121+S122+S123+S124+S125+S126+S127+S128+S129+S130+P131+P132+O133+O134+T135+T136+T137+T138+P139+P140+P141+P142+T143+T144+P145+P146+S147+S148+T149+T150+T151+T152+P153+P154</f>
        <v>0</v>
      </c>
      <c r="I156" s="92"/>
      <c r="J156" s="92"/>
      <c r="K156" s="42"/>
      <c r="L156" s="42"/>
      <c r="M156" s="42"/>
      <c r="N156" s="42"/>
      <c r="O156" s="42"/>
      <c r="P156" s="42"/>
      <c r="Q156" s="42"/>
      <c r="R156" s="42"/>
      <c r="S156" s="42"/>
      <c r="T156" s="42"/>
      <c r="U156" s="42"/>
      <c r="V156" s="42"/>
      <c r="W156" s="42"/>
      <c r="X156" s="42"/>
      <c r="Y156" s="42"/>
      <c r="Z156" s="42"/>
    </row>
    <row r="157" spans="2:26" ht="15.75" thickTop="1" x14ac:dyDescent="0.25">
      <c r="B157" s="42"/>
      <c r="C157" s="89"/>
      <c r="D157" s="42"/>
      <c r="E157" s="92"/>
      <c r="F157" s="92"/>
      <c r="G157" s="92"/>
      <c r="H157" s="92"/>
      <c r="I157" s="92"/>
      <c r="J157" s="92"/>
      <c r="K157" s="42"/>
      <c r="L157" s="42"/>
      <c r="M157" s="42"/>
      <c r="N157" s="42"/>
      <c r="O157" s="42"/>
      <c r="P157" s="42"/>
      <c r="Q157" s="42"/>
      <c r="R157" s="42"/>
      <c r="S157" s="42"/>
      <c r="T157" s="42"/>
      <c r="U157" s="42"/>
      <c r="V157" s="42"/>
      <c r="W157" s="42"/>
      <c r="X157" s="42"/>
      <c r="Y157" s="42"/>
      <c r="Z157" s="42"/>
    </row>
    <row r="158" spans="2:26" x14ac:dyDescent="0.25">
      <c r="B158" s="30" t="s">
        <v>40</v>
      </c>
      <c r="C158" s="89"/>
      <c r="D158" s="42"/>
      <c r="E158" s="92"/>
      <c r="F158" s="92"/>
      <c r="G158" s="92"/>
      <c r="H158" s="92"/>
      <c r="I158" s="92"/>
      <c r="J158" s="92"/>
      <c r="K158" s="42"/>
      <c r="L158" s="42"/>
      <c r="M158" s="42"/>
      <c r="N158" s="42"/>
      <c r="O158" s="42"/>
      <c r="P158" s="42"/>
      <c r="Q158" s="42"/>
      <c r="R158" s="42"/>
      <c r="S158" s="42"/>
      <c r="T158" s="42"/>
      <c r="U158" s="42"/>
      <c r="V158" s="42"/>
      <c r="W158" s="42"/>
      <c r="X158" s="42"/>
      <c r="Y158" s="42"/>
      <c r="Z158" s="42"/>
    </row>
    <row r="159" spans="2:26" x14ac:dyDescent="0.25">
      <c r="B159" s="50" t="s">
        <v>192</v>
      </c>
      <c r="C159" s="89"/>
      <c r="D159" s="42"/>
      <c r="E159" s="92"/>
      <c r="F159" s="92"/>
      <c r="G159" s="92"/>
      <c r="H159" s="92"/>
      <c r="I159" s="92"/>
      <c r="J159" s="92"/>
      <c r="K159" s="42"/>
      <c r="L159" s="42"/>
      <c r="M159" s="42"/>
      <c r="N159" s="42"/>
      <c r="O159" s="42"/>
      <c r="P159" s="42"/>
      <c r="Q159" s="42"/>
      <c r="R159" s="42"/>
      <c r="S159" s="42"/>
      <c r="T159" s="42"/>
      <c r="U159" s="42"/>
      <c r="V159" s="42"/>
      <c r="W159" s="42"/>
      <c r="X159" s="42"/>
      <c r="Y159" s="42"/>
      <c r="Z159" s="42"/>
    </row>
    <row r="160" spans="2:26" x14ac:dyDescent="0.25">
      <c r="B160" s="50" t="s">
        <v>537</v>
      </c>
      <c r="C160" s="89"/>
      <c r="D160" s="42"/>
      <c r="E160" s="92"/>
      <c r="F160" s="92"/>
      <c r="G160" s="92"/>
      <c r="H160" s="92"/>
      <c r="I160" s="92"/>
      <c r="J160" s="92"/>
      <c r="K160" s="42"/>
      <c r="L160" s="42"/>
      <c r="M160" s="42"/>
      <c r="N160" s="42"/>
      <c r="O160" s="42"/>
      <c r="P160" s="42"/>
      <c r="Q160" s="42"/>
      <c r="R160" s="42"/>
      <c r="S160" s="42"/>
      <c r="T160" s="42"/>
      <c r="U160" s="42"/>
      <c r="V160" s="42"/>
      <c r="W160" s="42"/>
      <c r="X160" s="42"/>
      <c r="Y160" s="42"/>
      <c r="Z160" s="42"/>
    </row>
    <row r="161" spans="2:26" x14ac:dyDescent="0.25">
      <c r="B161" s="50" t="s">
        <v>531</v>
      </c>
      <c r="C161" s="31"/>
      <c r="D161" s="31"/>
      <c r="E161" s="93"/>
      <c r="F161" s="93"/>
      <c r="G161" s="93"/>
      <c r="H161" s="93"/>
      <c r="I161" s="93"/>
      <c r="J161" s="93"/>
      <c r="K161" s="31"/>
      <c r="L161" s="31"/>
      <c r="M161" s="31"/>
      <c r="N161" s="31"/>
      <c r="O161" s="20"/>
      <c r="P161" s="20"/>
      <c r="Q161" s="20"/>
      <c r="R161" s="31"/>
      <c r="S161" s="20"/>
      <c r="T161" s="20"/>
      <c r="U161" s="20"/>
      <c r="V161" s="42"/>
      <c r="W161" s="42"/>
      <c r="X161" s="42"/>
      <c r="Y161" s="42"/>
      <c r="Z161" s="42"/>
    </row>
    <row r="162" spans="2:26" x14ac:dyDescent="0.25">
      <c r="B162" s="20" t="s">
        <v>62</v>
      </c>
      <c r="C162" s="89"/>
      <c r="D162" s="42"/>
      <c r="E162" s="92"/>
      <c r="F162" s="92"/>
      <c r="G162" s="92"/>
      <c r="H162" s="92"/>
      <c r="I162" s="92"/>
      <c r="J162" s="92"/>
      <c r="K162" s="42"/>
      <c r="L162" s="42"/>
      <c r="M162" s="42"/>
      <c r="N162" s="42"/>
      <c r="O162" s="42"/>
      <c r="P162" s="42"/>
      <c r="Q162" s="42"/>
      <c r="R162" s="42"/>
      <c r="S162" s="42"/>
      <c r="T162" s="42"/>
      <c r="U162" s="42"/>
      <c r="V162" s="42"/>
      <c r="W162" s="42"/>
      <c r="X162" s="42"/>
      <c r="Y162" s="42"/>
      <c r="Z162" s="42"/>
    </row>
    <row r="163" spans="2:26" x14ac:dyDescent="0.25">
      <c r="B163" s="32" t="s">
        <v>63</v>
      </c>
      <c r="C163" s="89"/>
      <c r="D163" s="42"/>
      <c r="E163" s="92"/>
      <c r="F163" s="92"/>
      <c r="G163" s="92"/>
      <c r="H163" s="92"/>
      <c r="I163" s="92"/>
      <c r="J163" s="92"/>
      <c r="K163" s="42"/>
      <c r="L163" s="42"/>
      <c r="M163" s="42"/>
      <c r="N163" s="42"/>
      <c r="O163" s="42"/>
      <c r="P163" s="42"/>
      <c r="Q163" s="42"/>
      <c r="R163" s="42"/>
      <c r="S163" s="42"/>
      <c r="T163" s="42"/>
      <c r="U163" s="42"/>
      <c r="V163" s="42"/>
      <c r="W163" s="42"/>
      <c r="X163" s="42"/>
      <c r="Y163" s="42"/>
      <c r="Z163" s="42"/>
    </row>
    <row r="164" spans="2:26" x14ac:dyDescent="0.25">
      <c r="B164" s="42"/>
      <c r="C164" s="89"/>
      <c r="D164" s="42"/>
      <c r="E164" s="92"/>
      <c r="F164" s="92"/>
      <c r="G164" s="92"/>
      <c r="H164" s="92"/>
      <c r="I164" s="92"/>
      <c r="J164" s="92"/>
      <c r="K164" s="42"/>
      <c r="L164" s="42"/>
      <c r="M164" s="42"/>
      <c r="N164" s="42"/>
      <c r="O164" s="42"/>
      <c r="P164" s="42"/>
      <c r="Q164" s="42"/>
      <c r="R164" s="42"/>
      <c r="S164" s="42"/>
      <c r="T164" s="42"/>
      <c r="U164" s="42"/>
      <c r="V164" s="42"/>
      <c r="W164" s="42"/>
      <c r="X164" s="42"/>
      <c r="Y164" s="42"/>
      <c r="Z164" s="42"/>
    </row>
    <row r="165" spans="2:26" x14ac:dyDescent="0.25">
      <c r="B165" s="42"/>
      <c r="C165" s="89"/>
      <c r="D165" s="42"/>
      <c r="E165" s="92"/>
      <c r="F165" s="92"/>
      <c r="G165" s="92"/>
      <c r="H165" s="92"/>
      <c r="I165" s="92"/>
      <c r="J165" s="92"/>
      <c r="K165" s="42"/>
      <c r="L165" s="42"/>
      <c r="M165" s="42"/>
      <c r="N165" s="42"/>
      <c r="O165" s="42"/>
      <c r="P165" s="42"/>
      <c r="Q165" s="42"/>
      <c r="R165" s="42"/>
      <c r="S165" s="42"/>
      <c r="T165" s="42"/>
      <c r="U165" s="42"/>
      <c r="V165" s="42"/>
      <c r="W165" s="42"/>
      <c r="X165" s="42"/>
      <c r="Y165" s="42"/>
      <c r="Z165" s="42"/>
    </row>
    <row r="166" spans="2:26" x14ac:dyDescent="0.25">
      <c r="B166" s="42"/>
      <c r="C166" s="89"/>
      <c r="D166" s="42"/>
      <c r="E166" s="92"/>
      <c r="F166" s="92"/>
      <c r="G166" s="92"/>
      <c r="H166" s="92"/>
      <c r="I166" s="92"/>
      <c r="J166" s="92"/>
      <c r="K166" s="42"/>
      <c r="L166" s="42"/>
      <c r="M166" s="42"/>
      <c r="N166" s="42"/>
      <c r="O166" s="42"/>
      <c r="P166" s="42"/>
      <c r="Q166" s="42"/>
      <c r="R166" s="42"/>
      <c r="S166" s="42"/>
      <c r="T166" s="42"/>
      <c r="U166" s="42"/>
      <c r="V166" s="42"/>
      <c r="W166" s="42"/>
      <c r="X166" s="42"/>
      <c r="Y166" s="42"/>
      <c r="Z166" s="42"/>
    </row>
  </sheetData>
  <sheetProtection algorithmName="SHA-512" hashValue="6x70Oza7JKYQPlECHwz0v+/q4HzZAiWcG3RAJQnT2X8LMwzIADZu9OLeXb6YNjxjKlHzWfU+BZIjQHFDbjHnYg==" saltValue="RQ+7M5SYcMpM4vkzcPZrSQ==" spinCount="100000" sheet="1" objects="1" scenarios="1"/>
  <autoFilter ref="A13:E155" xr:uid="{4C5CCCB7-8D56-4C71-913C-0B2B27B7F7CA}"/>
  <mergeCells count="224">
    <mergeCell ref="B153:B154"/>
    <mergeCell ref="C153:C154"/>
    <mergeCell ref="E153:E154"/>
    <mergeCell ref="B75:B76"/>
    <mergeCell ref="C75:C76"/>
    <mergeCell ref="E75:E76"/>
    <mergeCell ref="B111:B112"/>
    <mergeCell ref="C111:C112"/>
    <mergeCell ref="E111:E112"/>
    <mergeCell ref="B87:B88"/>
    <mergeCell ref="C87:C88"/>
    <mergeCell ref="E87:E88"/>
    <mergeCell ref="B93:B94"/>
    <mergeCell ref="C93:C94"/>
    <mergeCell ref="E93:E94"/>
    <mergeCell ref="B95:B96"/>
    <mergeCell ref="C95:C96"/>
    <mergeCell ref="E95:E96"/>
    <mergeCell ref="B89:B90"/>
    <mergeCell ref="C89:C90"/>
    <mergeCell ref="E89:E90"/>
    <mergeCell ref="B91:B92"/>
    <mergeCell ref="C91:C92"/>
    <mergeCell ref="E91:E92"/>
    <mergeCell ref="C2:D2"/>
    <mergeCell ref="C3:D3"/>
    <mergeCell ref="C4:D4"/>
    <mergeCell ref="C5:D5"/>
    <mergeCell ref="B11:U11"/>
    <mergeCell ref="G12:U12"/>
    <mergeCell ref="B69:B70"/>
    <mergeCell ref="C69:C70"/>
    <mergeCell ref="E69:E70"/>
    <mergeCell ref="B19:B20"/>
    <mergeCell ref="C19:C20"/>
    <mergeCell ref="E19:E20"/>
    <mergeCell ref="B21:B22"/>
    <mergeCell ref="C21:C22"/>
    <mergeCell ref="E21:E22"/>
    <mergeCell ref="O13:Q13"/>
    <mergeCell ref="S13:U13"/>
    <mergeCell ref="B15:B16"/>
    <mergeCell ref="C15:C16"/>
    <mergeCell ref="E15:E16"/>
    <mergeCell ref="B17:B18"/>
    <mergeCell ref="C17:C18"/>
    <mergeCell ref="E17:E18"/>
    <mergeCell ref="B13:B14"/>
    <mergeCell ref="C13:C14"/>
    <mergeCell ref="D13:D14"/>
    <mergeCell ref="E13:E14"/>
    <mergeCell ref="G13:I13"/>
    <mergeCell ref="K13:M13"/>
    <mergeCell ref="B27:B28"/>
    <mergeCell ref="C27:C28"/>
    <mergeCell ref="E27:E28"/>
    <mergeCell ref="B29:B30"/>
    <mergeCell ref="C29:C30"/>
    <mergeCell ref="E29:E30"/>
    <mergeCell ref="B23:B24"/>
    <mergeCell ref="C23:C24"/>
    <mergeCell ref="E23:E24"/>
    <mergeCell ref="B25:B26"/>
    <mergeCell ref="C25:C26"/>
    <mergeCell ref="E25:E26"/>
    <mergeCell ref="B35:B36"/>
    <mergeCell ref="C35:C36"/>
    <mergeCell ref="E35:E36"/>
    <mergeCell ref="B37:B38"/>
    <mergeCell ref="C37:C38"/>
    <mergeCell ref="E37:E38"/>
    <mergeCell ref="B31:B32"/>
    <mergeCell ref="C31:C32"/>
    <mergeCell ref="E31:E32"/>
    <mergeCell ref="B33:B34"/>
    <mergeCell ref="C33:C34"/>
    <mergeCell ref="E33:E34"/>
    <mergeCell ref="B43:B44"/>
    <mergeCell ref="C43:C44"/>
    <mergeCell ref="E43:E44"/>
    <mergeCell ref="B45:B46"/>
    <mergeCell ref="C45:C46"/>
    <mergeCell ref="E45:E46"/>
    <mergeCell ref="B39:B40"/>
    <mergeCell ref="C39:C40"/>
    <mergeCell ref="E39:E40"/>
    <mergeCell ref="B41:B42"/>
    <mergeCell ref="C41:C42"/>
    <mergeCell ref="E41:E42"/>
    <mergeCell ref="B51:B52"/>
    <mergeCell ref="C51:C52"/>
    <mergeCell ref="E51:E52"/>
    <mergeCell ref="B53:B54"/>
    <mergeCell ref="C53:C54"/>
    <mergeCell ref="E53:E54"/>
    <mergeCell ref="B47:B48"/>
    <mergeCell ref="C47:C48"/>
    <mergeCell ref="E47:E48"/>
    <mergeCell ref="B49:B50"/>
    <mergeCell ref="C49:C50"/>
    <mergeCell ref="E49:E50"/>
    <mergeCell ref="B59:B60"/>
    <mergeCell ref="C59:C60"/>
    <mergeCell ref="E59:E60"/>
    <mergeCell ref="B61:B62"/>
    <mergeCell ref="C61:C62"/>
    <mergeCell ref="E61:E62"/>
    <mergeCell ref="B55:B56"/>
    <mergeCell ref="C55:C56"/>
    <mergeCell ref="E55:E56"/>
    <mergeCell ref="B57:B58"/>
    <mergeCell ref="C57:C58"/>
    <mergeCell ref="E57:E58"/>
    <mergeCell ref="B67:B68"/>
    <mergeCell ref="C67:C68"/>
    <mergeCell ref="E67:E68"/>
    <mergeCell ref="B63:B64"/>
    <mergeCell ref="C63:C64"/>
    <mergeCell ref="E63:E64"/>
    <mergeCell ref="B65:B66"/>
    <mergeCell ref="C65:C66"/>
    <mergeCell ref="E65:E66"/>
    <mergeCell ref="B71:B72"/>
    <mergeCell ref="C71:C72"/>
    <mergeCell ref="E71:E72"/>
    <mergeCell ref="B73:B74"/>
    <mergeCell ref="C73:C74"/>
    <mergeCell ref="E73:E74"/>
    <mergeCell ref="B85:B86"/>
    <mergeCell ref="C85:C86"/>
    <mergeCell ref="E85:E86"/>
    <mergeCell ref="B81:B82"/>
    <mergeCell ref="C81:C82"/>
    <mergeCell ref="E81:E82"/>
    <mergeCell ref="B83:B84"/>
    <mergeCell ref="C83:C84"/>
    <mergeCell ref="E83:E84"/>
    <mergeCell ref="C79:C80"/>
    <mergeCell ref="C77:C78"/>
    <mergeCell ref="B77:B78"/>
    <mergeCell ref="E77:E78"/>
    <mergeCell ref="B79:B80"/>
    <mergeCell ref="E79:E80"/>
    <mergeCell ref="B101:B102"/>
    <mergeCell ref="C101:C102"/>
    <mergeCell ref="E101:E102"/>
    <mergeCell ref="B103:B104"/>
    <mergeCell ref="C103:C104"/>
    <mergeCell ref="E103:E104"/>
    <mergeCell ref="B97:B98"/>
    <mergeCell ref="C97:C98"/>
    <mergeCell ref="E97:E98"/>
    <mergeCell ref="B99:B100"/>
    <mergeCell ref="C99:C100"/>
    <mergeCell ref="E99:E100"/>
    <mergeCell ref="B113:B114"/>
    <mergeCell ref="C113:C114"/>
    <mergeCell ref="E113:E114"/>
    <mergeCell ref="B105:B106"/>
    <mergeCell ref="C105:C106"/>
    <mergeCell ref="E105:E106"/>
    <mergeCell ref="B107:B108"/>
    <mergeCell ref="C107:C108"/>
    <mergeCell ref="E107:E108"/>
    <mergeCell ref="B109:B110"/>
    <mergeCell ref="C109:C110"/>
    <mergeCell ref="E109:E110"/>
    <mergeCell ref="B119:B120"/>
    <mergeCell ref="C119:C120"/>
    <mergeCell ref="E119:E120"/>
    <mergeCell ref="B121:B122"/>
    <mergeCell ref="C121:C122"/>
    <mergeCell ref="E121:E122"/>
    <mergeCell ref="B115:B116"/>
    <mergeCell ref="C115:C116"/>
    <mergeCell ref="E115:E116"/>
    <mergeCell ref="B117:B118"/>
    <mergeCell ref="C117:C118"/>
    <mergeCell ref="E117:E118"/>
    <mergeCell ref="B127:B128"/>
    <mergeCell ref="C127:C128"/>
    <mergeCell ref="E127:E128"/>
    <mergeCell ref="B129:B130"/>
    <mergeCell ref="C129:C130"/>
    <mergeCell ref="E129:E130"/>
    <mergeCell ref="B123:B124"/>
    <mergeCell ref="C123:C124"/>
    <mergeCell ref="E123:E124"/>
    <mergeCell ref="B125:B126"/>
    <mergeCell ref="C125:C126"/>
    <mergeCell ref="E125:E126"/>
    <mergeCell ref="B135:B136"/>
    <mergeCell ref="C135:C136"/>
    <mergeCell ref="E135:E136"/>
    <mergeCell ref="B137:B138"/>
    <mergeCell ref="C137:C138"/>
    <mergeCell ref="E137:E138"/>
    <mergeCell ref="B131:B132"/>
    <mergeCell ref="C131:C132"/>
    <mergeCell ref="E131:E132"/>
    <mergeCell ref="B133:B134"/>
    <mergeCell ref="C133:C134"/>
    <mergeCell ref="E133:E134"/>
    <mergeCell ref="B143:B144"/>
    <mergeCell ref="C143:C144"/>
    <mergeCell ref="E143:E144"/>
    <mergeCell ref="B145:B146"/>
    <mergeCell ref="C145:C146"/>
    <mergeCell ref="E145:E146"/>
    <mergeCell ref="B139:B140"/>
    <mergeCell ref="C139:C140"/>
    <mergeCell ref="E139:E140"/>
    <mergeCell ref="B141:B142"/>
    <mergeCell ref="C141:C142"/>
    <mergeCell ref="E141:E142"/>
    <mergeCell ref="B151:B152"/>
    <mergeCell ref="C151:C152"/>
    <mergeCell ref="E151:E152"/>
    <mergeCell ref="B147:B148"/>
    <mergeCell ref="C147:C148"/>
    <mergeCell ref="E147:E148"/>
    <mergeCell ref="B149:B150"/>
    <mergeCell ref="C149:C150"/>
    <mergeCell ref="E149:E150"/>
  </mergeCells>
  <conditionalFormatting sqref="D15:D112 G15:I154 O15:Q154">
    <cfRule type="expression" dxfId="98" priority="3">
      <formula>CELL("protect",D15)=0</formula>
    </cfRule>
  </conditionalFormatting>
  <conditionalFormatting sqref="F14:R14 C81:F82 C113:F152 V113:Z152 B156:Z166">
    <cfRule type="expression" dxfId="97" priority="42">
      <formula>CELL("protect",B14)=0</formula>
    </cfRule>
  </conditionalFormatting>
  <conditionalFormatting sqref="G13">
    <cfRule type="expression" dxfId="96" priority="41">
      <formula>CELL("protect",G13)=0</formula>
    </cfRule>
  </conditionalFormatting>
  <conditionalFormatting sqref="K15:M154">
    <cfRule type="expression" dxfId="95" priority="1">
      <formula>CELL("protect",K15)=0</formula>
    </cfRule>
  </conditionalFormatting>
  <conditionalFormatting sqref="K2:O2 B2:J10 R2:R10 K3:Q10 S3:Z10 B11:B12 V11:Z13 K13 O13 S13 B13:E14">
    <cfRule type="expression" dxfId="94" priority="43">
      <formula>CELL("protect",B2)=0</formula>
    </cfRule>
  </conditionalFormatting>
  <conditionalFormatting sqref="S14:Z154 D153:D154">
    <cfRule type="expression" dxfId="93" priority="11">
      <formula>CELL("protect",D14)=0</formula>
    </cfRule>
  </conditionalFormatting>
  <pageMargins left="0.70866141732283472" right="0.70866141732283472" top="0.74803149606299213" bottom="0.74803149606299213" header="0.31496062992125984" footer="0.31496062992125984"/>
  <pageSetup scale="31" orientation="portrait" horizontalDpi="90" verticalDpi="90"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88AB3-F251-4F0B-B483-2B4EB81E5315}">
  <sheetPr>
    <tabColor theme="4" tint="0.39997558519241921"/>
  </sheetPr>
  <dimension ref="B2:Y331"/>
  <sheetViews>
    <sheetView zoomScaleNormal="100" workbookViewId="0">
      <selection activeCell="P15" sqref="P15"/>
    </sheetView>
  </sheetViews>
  <sheetFormatPr defaultColWidth="24.7109375" defaultRowHeight="15" x14ac:dyDescent="0.25"/>
  <cols>
    <col min="1" max="1" width="8" customWidth="1"/>
    <col min="2" max="2" width="24.7109375" customWidth="1"/>
    <col min="3" max="3" width="49.85546875" customWidth="1"/>
    <col min="4" max="4" width="10.5703125" customWidth="1"/>
    <col min="5" max="5" width="10.28515625" customWidth="1"/>
    <col min="6" max="6" width="2.42578125" style="94" customWidth="1"/>
    <col min="7" max="7" width="13.28515625" customWidth="1"/>
    <col min="8" max="8" width="13.140625" customWidth="1"/>
    <col min="9" max="9" width="2.42578125" style="94" customWidth="1"/>
    <col min="10" max="10" width="10.7109375" customWidth="1"/>
    <col min="11" max="11" width="13.140625" customWidth="1"/>
    <col min="12" max="12" width="11.85546875" customWidth="1"/>
    <col min="13" max="13" width="2.7109375" style="94" customWidth="1"/>
    <col min="14" max="14" width="9.7109375" customWidth="1"/>
    <col min="15" max="15" width="10.85546875" customWidth="1"/>
    <col min="16" max="16" width="10.42578125" customWidth="1"/>
    <col min="17" max="17" width="2.140625" style="94" customWidth="1"/>
    <col min="18" max="18" width="9.85546875" customWidth="1"/>
    <col min="19" max="19" width="11.28515625" customWidth="1"/>
    <col min="20" max="20" width="10.140625" customWidth="1"/>
  </cols>
  <sheetData>
    <row r="2" spans="2:22" x14ac:dyDescent="0.25">
      <c r="B2" s="18" t="s">
        <v>9</v>
      </c>
      <c r="C2" s="19" t="str">
        <f>'Cover Sheet'!C7</f>
        <v>RFI 05/2025</v>
      </c>
      <c r="D2" s="53"/>
      <c r="E2" s="53"/>
      <c r="F2" s="21"/>
      <c r="G2" s="53"/>
      <c r="H2" s="53"/>
      <c r="I2" s="21"/>
      <c r="J2" s="42"/>
      <c r="K2" s="21" t="s">
        <v>10</v>
      </c>
      <c r="L2" s="19" t="str">
        <f>Index!A16</f>
        <v>TD.4</v>
      </c>
      <c r="M2" s="21"/>
      <c r="N2" s="53"/>
      <c r="O2" s="53"/>
      <c r="P2" s="42"/>
      <c r="Q2" s="21"/>
      <c r="R2" s="42"/>
      <c r="S2" s="42"/>
      <c r="T2" s="42"/>
      <c r="U2" s="42"/>
    </row>
    <row r="3" spans="2:22" x14ac:dyDescent="0.25">
      <c r="B3" s="18" t="s">
        <v>12</v>
      </c>
      <c r="C3" s="19" t="str">
        <f>'Cover Sheet'!C10</f>
        <v>Network Carrier and Infrastructure Services</v>
      </c>
      <c r="D3" s="53"/>
      <c r="E3" s="53"/>
      <c r="F3" s="21"/>
      <c r="G3" s="53"/>
      <c r="H3" s="53"/>
      <c r="I3" s="21"/>
      <c r="J3" s="57"/>
      <c r="K3" s="57"/>
      <c r="L3" s="20"/>
      <c r="M3" s="21"/>
      <c r="N3" s="20"/>
      <c r="O3" s="20"/>
      <c r="P3" s="20"/>
      <c r="Q3" s="21"/>
      <c r="R3" s="20"/>
      <c r="S3" s="20"/>
      <c r="T3" s="20"/>
      <c r="U3" s="42"/>
      <c r="V3" s="42"/>
    </row>
    <row r="4" spans="2:22" x14ac:dyDescent="0.25">
      <c r="B4" s="18" t="s">
        <v>47</v>
      </c>
      <c r="C4" s="19" t="str">
        <f>'Cover Sheet'!C13</f>
        <v>Tower D: Data Carrier Services</v>
      </c>
      <c r="D4" s="53"/>
      <c r="E4" s="57"/>
      <c r="F4" s="138"/>
      <c r="G4" s="57"/>
      <c r="H4" s="57"/>
      <c r="I4" s="138"/>
      <c r="J4" s="20"/>
      <c r="K4" s="20"/>
      <c r="L4" s="20"/>
      <c r="M4" s="138"/>
      <c r="N4" s="20"/>
      <c r="O4" s="20"/>
      <c r="P4" s="20"/>
      <c r="Q4" s="138"/>
      <c r="R4" s="42"/>
      <c r="S4" s="42"/>
      <c r="T4" s="42"/>
      <c r="U4" s="42"/>
      <c r="V4" s="42"/>
    </row>
    <row r="5" spans="2:22" x14ac:dyDescent="0.25">
      <c r="B5" s="22" t="s">
        <v>14</v>
      </c>
      <c r="C5" s="149" t="str">
        <f>'Cover Sheet'!C16</f>
        <v>COMPANY XYZ</v>
      </c>
      <c r="D5" s="117"/>
      <c r="E5" s="57"/>
      <c r="F5" s="138"/>
      <c r="G5" s="57"/>
      <c r="H5" s="57"/>
      <c r="I5" s="138"/>
      <c r="J5" s="20"/>
      <c r="K5" s="20"/>
      <c r="L5" s="20"/>
      <c r="M5" s="138"/>
      <c r="N5" s="20"/>
      <c r="O5" s="20"/>
      <c r="P5" s="20"/>
      <c r="Q5" s="138"/>
      <c r="R5" s="42"/>
      <c r="S5" s="42"/>
      <c r="T5" s="42"/>
      <c r="U5" s="42"/>
      <c r="V5" s="42"/>
    </row>
    <row r="6" spans="2:22" x14ac:dyDescent="0.25">
      <c r="B6" s="42"/>
      <c r="C6" s="42"/>
      <c r="D6" s="42"/>
      <c r="E6" s="42"/>
      <c r="F6" s="92"/>
      <c r="G6" s="42"/>
      <c r="H6" s="42"/>
      <c r="I6" s="92"/>
      <c r="J6" s="42"/>
      <c r="K6" s="42"/>
      <c r="L6" s="42"/>
      <c r="M6" s="92"/>
      <c r="N6" s="42"/>
      <c r="O6" s="42"/>
      <c r="P6" s="42"/>
      <c r="Q6" s="92"/>
      <c r="R6" s="42"/>
      <c r="S6" s="42"/>
      <c r="T6" s="42"/>
      <c r="U6" s="42"/>
      <c r="V6" s="42"/>
    </row>
    <row r="7" spans="2:22" x14ac:dyDescent="0.25">
      <c r="B7" s="42"/>
      <c r="C7" s="42"/>
      <c r="D7" s="42"/>
      <c r="E7" s="42"/>
      <c r="F7" s="92"/>
      <c r="G7" s="42"/>
      <c r="H7" s="42"/>
      <c r="I7" s="92"/>
      <c r="J7" s="42"/>
      <c r="K7" s="42"/>
      <c r="L7" s="42"/>
      <c r="M7" s="92"/>
      <c r="N7" s="42"/>
      <c r="O7" s="42"/>
      <c r="P7" s="42"/>
      <c r="Q7" s="92"/>
      <c r="R7" s="42"/>
      <c r="S7" s="42"/>
      <c r="T7" s="42"/>
      <c r="U7" s="42"/>
      <c r="V7" s="42"/>
    </row>
    <row r="8" spans="2:22" ht="18.75" x14ac:dyDescent="0.3">
      <c r="B8" s="87" t="str">
        <f>"Template " &amp;L2&amp;" - "&amp;Index!B16</f>
        <v>Template TD.4 - SDWAN Sites</v>
      </c>
      <c r="C8" s="42"/>
      <c r="D8" s="42"/>
      <c r="E8" s="42"/>
      <c r="F8" s="92"/>
      <c r="G8" s="42"/>
      <c r="H8" s="42"/>
      <c r="I8" s="92"/>
      <c r="J8" s="42"/>
      <c r="K8" s="42"/>
      <c r="L8" s="42"/>
      <c r="M8" s="92"/>
      <c r="N8" s="42"/>
      <c r="O8" s="42"/>
      <c r="P8" s="42"/>
      <c r="Q8" s="92"/>
      <c r="R8" s="42"/>
      <c r="S8" s="42"/>
      <c r="T8" s="42"/>
      <c r="U8" s="42"/>
      <c r="V8" s="42"/>
    </row>
    <row r="9" spans="2:22" x14ac:dyDescent="0.25">
      <c r="B9" s="42"/>
      <c r="C9" s="42"/>
      <c r="D9" s="42"/>
      <c r="E9" s="42"/>
      <c r="F9" s="92"/>
      <c r="G9" s="42"/>
      <c r="H9" s="42"/>
      <c r="I9" s="92"/>
      <c r="J9" s="42"/>
      <c r="K9" s="42"/>
      <c r="L9" s="42"/>
      <c r="M9" s="92"/>
      <c r="N9" s="42"/>
      <c r="O9" s="42"/>
      <c r="P9" s="42"/>
      <c r="Q9" s="92"/>
      <c r="R9" s="42"/>
      <c r="S9" s="42"/>
      <c r="T9" s="42"/>
      <c r="U9" s="42"/>
      <c r="V9" s="42"/>
    </row>
    <row r="10" spans="2:22" x14ac:dyDescent="0.25">
      <c r="B10" s="42"/>
      <c r="C10" s="42"/>
      <c r="D10" s="42"/>
      <c r="E10" s="42"/>
      <c r="F10" s="92"/>
      <c r="G10" s="42"/>
      <c r="H10" s="42"/>
      <c r="I10" s="92"/>
      <c r="J10" s="42"/>
      <c r="K10" s="42"/>
      <c r="L10" s="42"/>
      <c r="M10" s="92"/>
      <c r="N10" s="42"/>
      <c r="O10" s="42"/>
      <c r="P10" s="42"/>
      <c r="Q10" s="92"/>
      <c r="R10" s="42"/>
      <c r="S10" s="42"/>
      <c r="T10" s="42"/>
      <c r="U10" s="42"/>
      <c r="V10" s="42"/>
    </row>
    <row r="11" spans="2:22" x14ac:dyDescent="0.25">
      <c r="B11" s="318" t="s">
        <v>464</v>
      </c>
      <c r="C11" s="319"/>
      <c r="D11" s="319"/>
      <c r="E11" s="319"/>
      <c r="F11" s="319"/>
      <c r="G11" s="319"/>
      <c r="H11" s="319"/>
      <c r="I11" s="332"/>
      <c r="J11" s="319"/>
      <c r="K11" s="319"/>
      <c r="L11" s="319"/>
      <c r="M11" s="319"/>
      <c r="N11" s="319"/>
      <c r="O11" s="319"/>
      <c r="P11" s="319"/>
      <c r="Q11" s="319"/>
      <c r="R11" s="319"/>
      <c r="S11" s="319"/>
      <c r="T11" s="320"/>
      <c r="U11" s="42"/>
      <c r="V11" s="42"/>
    </row>
    <row r="12" spans="2:22" x14ac:dyDescent="0.25">
      <c r="B12" s="328" t="s">
        <v>48</v>
      </c>
      <c r="C12" s="330" t="s">
        <v>64</v>
      </c>
      <c r="D12" s="335" t="s">
        <v>65</v>
      </c>
      <c r="E12" s="337" t="s">
        <v>450</v>
      </c>
      <c r="F12" s="141"/>
      <c r="G12" s="333" t="s">
        <v>263</v>
      </c>
      <c r="H12" s="333"/>
      <c r="I12" s="141"/>
      <c r="J12" s="333" t="s">
        <v>66</v>
      </c>
      <c r="K12" s="333"/>
      <c r="L12" s="314"/>
      <c r="M12" s="141"/>
      <c r="N12" s="334" t="s">
        <v>67</v>
      </c>
      <c r="O12" s="333"/>
      <c r="P12" s="314"/>
      <c r="Q12" s="141"/>
      <c r="R12" s="333" t="s">
        <v>68</v>
      </c>
      <c r="S12" s="333"/>
      <c r="T12" s="314"/>
      <c r="U12" s="42"/>
      <c r="V12" s="42"/>
    </row>
    <row r="13" spans="2:22" x14ac:dyDescent="0.25">
      <c r="B13" s="329"/>
      <c r="C13" s="331"/>
      <c r="D13" s="336"/>
      <c r="E13" s="338"/>
      <c r="F13" s="142"/>
      <c r="G13" s="124" t="s">
        <v>70</v>
      </c>
      <c r="H13" s="124" t="s">
        <v>71</v>
      </c>
      <c r="I13" s="142"/>
      <c r="J13" s="124" t="s">
        <v>69</v>
      </c>
      <c r="K13" s="83" t="s">
        <v>70</v>
      </c>
      <c r="L13" s="134" t="s">
        <v>71</v>
      </c>
      <c r="M13" s="142"/>
      <c r="N13" s="124" t="s">
        <v>69</v>
      </c>
      <c r="O13" s="83" t="s">
        <v>70</v>
      </c>
      <c r="P13" s="134" t="s">
        <v>71</v>
      </c>
      <c r="Q13" s="142"/>
      <c r="R13" s="124" t="s">
        <v>69</v>
      </c>
      <c r="S13" s="83" t="s">
        <v>70</v>
      </c>
      <c r="T13" s="83" t="s">
        <v>71</v>
      </c>
    </row>
    <row r="14" spans="2:22" x14ac:dyDescent="0.25">
      <c r="B14" s="323">
        <v>1</v>
      </c>
      <c r="C14" s="307" t="s">
        <v>430</v>
      </c>
      <c r="D14" s="199" t="s">
        <v>73</v>
      </c>
      <c r="E14" s="146">
        <v>20</v>
      </c>
      <c r="F14" s="200"/>
      <c r="G14" s="206">
        <v>0</v>
      </c>
      <c r="H14" s="207">
        <v>0</v>
      </c>
      <c r="I14" s="200"/>
      <c r="J14" s="206">
        <v>0</v>
      </c>
      <c r="K14" s="201">
        <v>0</v>
      </c>
      <c r="L14" s="208">
        <v>0</v>
      </c>
      <c r="M14" s="200"/>
      <c r="N14" s="206">
        <v>0</v>
      </c>
      <c r="O14" s="201">
        <v>0</v>
      </c>
      <c r="P14" s="208">
        <v>0</v>
      </c>
      <c r="Q14" s="200"/>
      <c r="R14" s="206">
        <v>0</v>
      </c>
      <c r="S14" s="201">
        <v>0</v>
      </c>
      <c r="T14" s="201">
        <v>0</v>
      </c>
    </row>
    <row r="15" spans="2:22" x14ac:dyDescent="0.25">
      <c r="B15" s="323"/>
      <c r="C15" s="307"/>
      <c r="D15" s="199" t="s">
        <v>74</v>
      </c>
      <c r="E15" s="146">
        <v>20</v>
      </c>
      <c r="F15" s="200"/>
      <c r="G15" s="206">
        <v>0</v>
      </c>
      <c r="H15" s="207">
        <v>0</v>
      </c>
      <c r="I15" s="200"/>
      <c r="J15" s="206">
        <v>0</v>
      </c>
      <c r="K15" s="201">
        <v>0</v>
      </c>
      <c r="L15" s="208">
        <v>0</v>
      </c>
      <c r="M15" s="200"/>
      <c r="N15" s="206">
        <v>0</v>
      </c>
      <c r="O15" s="201">
        <v>0</v>
      </c>
      <c r="P15" s="208">
        <v>0</v>
      </c>
      <c r="Q15" s="200"/>
      <c r="R15" s="206">
        <v>0</v>
      </c>
      <c r="S15" s="201">
        <v>0</v>
      </c>
      <c r="T15" s="201">
        <v>0</v>
      </c>
    </row>
    <row r="16" spans="2:22" x14ac:dyDescent="0.25">
      <c r="B16" s="323">
        <v>2</v>
      </c>
      <c r="C16" s="307" t="s">
        <v>431</v>
      </c>
      <c r="D16" s="199" t="s">
        <v>73</v>
      </c>
      <c r="E16" s="146">
        <v>20</v>
      </c>
      <c r="F16" s="200"/>
      <c r="G16" s="206">
        <v>0</v>
      </c>
      <c r="H16" s="207">
        <v>0</v>
      </c>
      <c r="I16" s="200"/>
      <c r="J16" s="206">
        <v>0</v>
      </c>
      <c r="K16" s="201">
        <v>0</v>
      </c>
      <c r="L16" s="208">
        <v>0</v>
      </c>
      <c r="M16" s="200"/>
      <c r="N16" s="206">
        <v>0</v>
      </c>
      <c r="O16" s="201">
        <v>0</v>
      </c>
      <c r="P16" s="208">
        <v>0</v>
      </c>
      <c r="Q16" s="200"/>
      <c r="R16" s="206">
        <v>0</v>
      </c>
      <c r="S16" s="201">
        <v>0</v>
      </c>
      <c r="T16" s="201">
        <v>0</v>
      </c>
    </row>
    <row r="17" spans="2:20" x14ac:dyDescent="0.25">
      <c r="B17" s="323"/>
      <c r="C17" s="307"/>
      <c r="D17" s="199" t="s">
        <v>74</v>
      </c>
      <c r="E17" s="146">
        <v>20</v>
      </c>
      <c r="F17" s="200"/>
      <c r="G17" s="206">
        <v>0</v>
      </c>
      <c r="H17" s="207">
        <v>0</v>
      </c>
      <c r="I17" s="200"/>
      <c r="J17" s="206">
        <v>0</v>
      </c>
      <c r="K17" s="201">
        <v>0</v>
      </c>
      <c r="L17" s="208">
        <v>0</v>
      </c>
      <c r="M17" s="200"/>
      <c r="N17" s="206">
        <v>0</v>
      </c>
      <c r="O17" s="201">
        <v>0</v>
      </c>
      <c r="P17" s="208">
        <v>0</v>
      </c>
      <c r="Q17" s="200"/>
      <c r="R17" s="206">
        <v>0</v>
      </c>
      <c r="S17" s="201">
        <v>0</v>
      </c>
      <c r="T17" s="201">
        <v>0</v>
      </c>
    </row>
    <row r="18" spans="2:20" x14ac:dyDescent="0.25">
      <c r="B18" s="323">
        <v>3</v>
      </c>
      <c r="C18" s="307" t="s">
        <v>432</v>
      </c>
      <c r="D18" s="199" t="s">
        <v>73</v>
      </c>
      <c r="E18" s="146">
        <v>20</v>
      </c>
      <c r="F18" s="200"/>
      <c r="G18" s="206">
        <v>0</v>
      </c>
      <c r="H18" s="207">
        <v>0</v>
      </c>
      <c r="I18" s="200"/>
      <c r="J18" s="206">
        <v>0</v>
      </c>
      <c r="K18" s="201">
        <v>0</v>
      </c>
      <c r="L18" s="208">
        <v>0</v>
      </c>
      <c r="M18" s="200"/>
      <c r="N18" s="206">
        <v>0</v>
      </c>
      <c r="O18" s="201">
        <v>0</v>
      </c>
      <c r="P18" s="208">
        <v>0</v>
      </c>
      <c r="Q18" s="200"/>
      <c r="R18" s="206">
        <v>0</v>
      </c>
      <c r="S18" s="201">
        <v>0</v>
      </c>
      <c r="T18" s="201">
        <v>0</v>
      </c>
    </row>
    <row r="19" spans="2:20" x14ac:dyDescent="0.25">
      <c r="B19" s="323"/>
      <c r="C19" s="307"/>
      <c r="D19" s="199" t="s">
        <v>74</v>
      </c>
      <c r="E19" s="146">
        <v>20</v>
      </c>
      <c r="F19" s="200"/>
      <c r="G19" s="206">
        <v>0</v>
      </c>
      <c r="H19" s="207">
        <v>0</v>
      </c>
      <c r="I19" s="200"/>
      <c r="J19" s="206">
        <v>0</v>
      </c>
      <c r="K19" s="201">
        <v>0</v>
      </c>
      <c r="L19" s="208">
        <v>0</v>
      </c>
      <c r="M19" s="200"/>
      <c r="N19" s="206">
        <v>0</v>
      </c>
      <c r="O19" s="201">
        <v>0</v>
      </c>
      <c r="P19" s="208">
        <v>0</v>
      </c>
      <c r="Q19" s="200"/>
      <c r="R19" s="206">
        <v>0</v>
      </c>
      <c r="S19" s="201">
        <v>0</v>
      </c>
      <c r="T19" s="201">
        <v>0</v>
      </c>
    </row>
    <row r="20" spans="2:20" x14ac:dyDescent="0.25">
      <c r="B20" s="323">
        <v>4</v>
      </c>
      <c r="C20" s="307" t="s">
        <v>433</v>
      </c>
      <c r="D20" s="199" t="s">
        <v>73</v>
      </c>
      <c r="E20" s="146">
        <v>20</v>
      </c>
      <c r="F20" s="200"/>
      <c r="G20" s="206">
        <v>0</v>
      </c>
      <c r="H20" s="207">
        <v>0</v>
      </c>
      <c r="I20" s="200"/>
      <c r="J20" s="206">
        <v>0</v>
      </c>
      <c r="K20" s="201">
        <v>0</v>
      </c>
      <c r="L20" s="208">
        <v>0</v>
      </c>
      <c r="M20" s="200"/>
      <c r="N20" s="206">
        <v>0</v>
      </c>
      <c r="O20" s="201">
        <v>0</v>
      </c>
      <c r="P20" s="208">
        <v>0</v>
      </c>
      <c r="Q20" s="200"/>
      <c r="R20" s="206">
        <v>0</v>
      </c>
      <c r="S20" s="201">
        <v>0</v>
      </c>
      <c r="T20" s="201">
        <v>0</v>
      </c>
    </row>
    <row r="21" spans="2:20" x14ac:dyDescent="0.25">
      <c r="B21" s="323"/>
      <c r="C21" s="307"/>
      <c r="D21" s="199" t="s">
        <v>74</v>
      </c>
      <c r="E21" s="146">
        <v>20</v>
      </c>
      <c r="F21" s="200"/>
      <c r="G21" s="206">
        <v>0</v>
      </c>
      <c r="H21" s="207">
        <v>0</v>
      </c>
      <c r="I21" s="200"/>
      <c r="J21" s="206">
        <v>0</v>
      </c>
      <c r="K21" s="201">
        <v>0</v>
      </c>
      <c r="L21" s="208">
        <v>0</v>
      </c>
      <c r="M21" s="200"/>
      <c r="N21" s="206">
        <v>0</v>
      </c>
      <c r="O21" s="201">
        <v>0</v>
      </c>
      <c r="P21" s="208">
        <v>0</v>
      </c>
      <c r="Q21" s="200"/>
      <c r="R21" s="206">
        <v>0</v>
      </c>
      <c r="S21" s="201">
        <v>0</v>
      </c>
      <c r="T21" s="201">
        <v>0</v>
      </c>
    </row>
    <row r="22" spans="2:20" x14ac:dyDescent="0.25">
      <c r="B22" s="323">
        <v>5</v>
      </c>
      <c r="C22" s="307" t="s">
        <v>84</v>
      </c>
      <c r="D22" s="199" t="s">
        <v>73</v>
      </c>
      <c r="E22" s="146">
        <v>20</v>
      </c>
      <c r="F22" s="200"/>
      <c r="G22" s="206">
        <v>0</v>
      </c>
      <c r="H22" s="207">
        <v>0</v>
      </c>
      <c r="I22" s="200"/>
      <c r="J22" s="206">
        <v>0</v>
      </c>
      <c r="K22" s="201">
        <v>0</v>
      </c>
      <c r="L22" s="208">
        <v>0</v>
      </c>
      <c r="M22" s="200"/>
      <c r="N22" s="206">
        <v>0</v>
      </c>
      <c r="O22" s="201">
        <v>0</v>
      </c>
      <c r="P22" s="208">
        <v>0</v>
      </c>
      <c r="Q22" s="200"/>
      <c r="R22" s="206">
        <v>0</v>
      </c>
      <c r="S22" s="201">
        <v>0</v>
      </c>
      <c r="T22" s="201">
        <v>0</v>
      </c>
    </row>
    <row r="23" spans="2:20" x14ac:dyDescent="0.25">
      <c r="B23" s="323"/>
      <c r="C23" s="307"/>
      <c r="D23" s="199" t="s">
        <v>74</v>
      </c>
      <c r="E23" s="146">
        <v>20</v>
      </c>
      <c r="F23" s="200"/>
      <c r="G23" s="206">
        <v>0</v>
      </c>
      <c r="H23" s="207">
        <v>0</v>
      </c>
      <c r="I23" s="200"/>
      <c r="J23" s="206">
        <v>0</v>
      </c>
      <c r="K23" s="201">
        <v>0</v>
      </c>
      <c r="L23" s="208">
        <v>0</v>
      </c>
      <c r="M23" s="200"/>
      <c r="N23" s="206">
        <v>0</v>
      </c>
      <c r="O23" s="201">
        <v>0</v>
      </c>
      <c r="P23" s="208">
        <v>0</v>
      </c>
      <c r="Q23" s="200"/>
      <c r="R23" s="206">
        <v>0</v>
      </c>
      <c r="S23" s="201">
        <v>0</v>
      </c>
      <c r="T23" s="201">
        <v>0</v>
      </c>
    </row>
    <row r="24" spans="2:20" x14ac:dyDescent="0.25">
      <c r="B24" s="323">
        <v>6</v>
      </c>
      <c r="C24" s="307" t="s">
        <v>434</v>
      </c>
      <c r="D24" s="199" t="s">
        <v>73</v>
      </c>
      <c r="E24" s="146">
        <v>20</v>
      </c>
      <c r="F24" s="200"/>
      <c r="G24" s="206">
        <v>0</v>
      </c>
      <c r="H24" s="207">
        <v>0</v>
      </c>
      <c r="I24" s="200"/>
      <c r="J24" s="206">
        <v>0</v>
      </c>
      <c r="K24" s="201">
        <v>0</v>
      </c>
      <c r="L24" s="208">
        <v>0</v>
      </c>
      <c r="M24" s="200"/>
      <c r="N24" s="206">
        <v>0</v>
      </c>
      <c r="O24" s="201">
        <v>0</v>
      </c>
      <c r="P24" s="208">
        <v>0</v>
      </c>
      <c r="Q24" s="200"/>
      <c r="R24" s="206">
        <v>0</v>
      </c>
      <c r="S24" s="201">
        <v>0</v>
      </c>
      <c r="T24" s="201">
        <v>0</v>
      </c>
    </row>
    <row r="25" spans="2:20" x14ac:dyDescent="0.25">
      <c r="B25" s="323"/>
      <c r="C25" s="307"/>
      <c r="D25" s="199" t="s">
        <v>74</v>
      </c>
      <c r="E25" s="146">
        <v>20</v>
      </c>
      <c r="F25" s="200"/>
      <c r="G25" s="206">
        <v>0</v>
      </c>
      <c r="H25" s="207">
        <v>0</v>
      </c>
      <c r="I25" s="200"/>
      <c r="J25" s="206">
        <v>0</v>
      </c>
      <c r="K25" s="201">
        <v>0</v>
      </c>
      <c r="L25" s="208">
        <v>0</v>
      </c>
      <c r="M25" s="200"/>
      <c r="N25" s="206">
        <v>0</v>
      </c>
      <c r="O25" s="201">
        <v>0</v>
      </c>
      <c r="P25" s="208">
        <v>0</v>
      </c>
      <c r="Q25" s="200"/>
      <c r="R25" s="206">
        <v>0</v>
      </c>
      <c r="S25" s="201">
        <v>0</v>
      </c>
      <c r="T25" s="201">
        <v>0</v>
      </c>
    </row>
    <row r="26" spans="2:20" x14ac:dyDescent="0.25">
      <c r="B26" s="323">
        <v>7</v>
      </c>
      <c r="C26" s="307" t="s">
        <v>435</v>
      </c>
      <c r="D26" s="199" t="s">
        <v>73</v>
      </c>
      <c r="E26" s="146">
        <v>20</v>
      </c>
      <c r="F26" s="200"/>
      <c r="G26" s="206">
        <v>0</v>
      </c>
      <c r="H26" s="207">
        <v>0</v>
      </c>
      <c r="I26" s="200"/>
      <c r="J26" s="206">
        <v>0</v>
      </c>
      <c r="K26" s="201">
        <v>0</v>
      </c>
      <c r="L26" s="208">
        <v>0</v>
      </c>
      <c r="M26" s="200"/>
      <c r="N26" s="206">
        <v>0</v>
      </c>
      <c r="O26" s="201">
        <v>0</v>
      </c>
      <c r="P26" s="208">
        <v>0</v>
      </c>
      <c r="Q26" s="200"/>
      <c r="R26" s="206">
        <v>0</v>
      </c>
      <c r="S26" s="201">
        <v>0</v>
      </c>
      <c r="T26" s="201">
        <v>0</v>
      </c>
    </row>
    <row r="27" spans="2:20" x14ac:dyDescent="0.25">
      <c r="B27" s="323"/>
      <c r="C27" s="307"/>
      <c r="D27" s="199" t="s">
        <v>74</v>
      </c>
      <c r="E27" s="146">
        <v>20</v>
      </c>
      <c r="F27" s="200"/>
      <c r="G27" s="206">
        <v>0</v>
      </c>
      <c r="H27" s="207">
        <v>0</v>
      </c>
      <c r="I27" s="200"/>
      <c r="J27" s="206">
        <v>0</v>
      </c>
      <c r="K27" s="201">
        <v>0</v>
      </c>
      <c r="L27" s="208">
        <v>0</v>
      </c>
      <c r="M27" s="200"/>
      <c r="N27" s="206">
        <v>0</v>
      </c>
      <c r="O27" s="201">
        <v>0</v>
      </c>
      <c r="P27" s="208">
        <v>0</v>
      </c>
      <c r="Q27" s="200"/>
      <c r="R27" s="206">
        <v>0</v>
      </c>
      <c r="S27" s="201">
        <v>0</v>
      </c>
      <c r="T27" s="201">
        <v>0</v>
      </c>
    </row>
    <row r="28" spans="2:20" x14ac:dyDescent="0.25">
      <c r="B28" s="323">
        <v>8</v>
      </c>
      <c r="C28" s="307" t="s">
        <v>436</v>
      </c>
      <c r="D28" s="199" t="s">
        <v>73</v>
      </c>
      <c r="E28" s="146">
        <v>20</v>
      </c>
      <c r="F28" s="200"/>
      <c r="G28" s="206">
        <v>0</v>
      </c>
      <c r="H28" s="207">
        <v>0</v>
      </c>
      <c r="I28" s="200"/>
      <c r="J28" s="206">
        <v>0</v>
      </c>
      <c r="K28" s="201">
        <v>0</v>
      </c>
      <c r="L28" s="208">
        <v>0</v>
      </c>
      <c r="M28" s="200"/>
      <c r="N28" s="206">
        <v>0</v>
      </c>
      <c r="O28" s="201">
        <v>0</v>
      </c>
      <c r="P28" s="208">
        <v>0</v>
      </c>
      <c r="Q28" s="200"/>
      <c r="R28" s="206">
        <v>0</v>
      </c>
      <c r="S28" s="201">
        <v>0</v>
      </c>
      <c r="T28" s="201">
        <v>0</v>
      </c>
    </row>
    <row r="29" spans="2:20" x14ac:dyDescent="0.25">
      <c r="B29" s="323"/>
      <c r="C29" s="307"/>
      <c r="D29" s="199" t="s">
        <v>74</v>
      </c>
      <c r="E29" s="146">
        <v>20</v>
      </c>
      <c r="F29" s="200"/>
      <c r="G29" s="206">
        <v>0</v>
      </c>
      <c r="H29" s="207">
        <v>0</v>
      </c>
      <c r="I29" s="200"/>
      <c r="J29" s="206">
        <v>0</v>
      </c>
      <c r="K29" s="201">
        <v>0</v>
      </c>
      <c r="L29" s="208">
        <v>0</v>
      </c>
      <c r="M29" s="200"/>
      <c r="N29" s="206">
        <v>0</v>
      </c>
      <c r="O29" s="201">
        <v>0</v>
      </c>
      <c r="P29" s="208">
        <v>0</v>
      </c>
      <c r="Q29" s="200"/>
      <c r="R29" s="206">
        <v>0</v>
      </c>
      <c r="S29" s="201">
        <v>0</v>
      </c>
      <c r="T29" s="201">
        <v>0</v>
      </c>
    </row>
    <row r="30" spans="2:20" x14ac:dyDescent="0.25">
      <c r="B30" s="323">
        <v>9</v>
      </c>
      <c r="C30" s="307" t="s">
        <v>437</v>
      </c>
      <c r="D30" s="199" t="s">
        <v>73</v>
      </c>
      <c r="E30" s="146">
        <v>20</v>
      </c>
      <c r="F30" s="200"/>
      <c r="G30" s="206">
        <v>0</v>
      </c>
      <c r="H30" s="207">
        <v>0</v>
      </c>
      <c r="I30" s="200"/>
      <c r="J30" s="206">
        <v>0</v>
      </c>
      <c r="K30" s="201">
        <v>0</v>
      </c>
      <c r="L30" s="208">
        <v>0</v>
      </c>
      <c r="M30" s="200"/>
      <c r="N30" s="206">
        <v>0</v>
      </c>
      <c r="O30" s="201">
        <v>0</v>
      </c>
      <c r="P30" s="208">
        <v>0</v>
      </c>
      <c r="Q30" s="200"/>
      <c r="R30" s="206">
        <v>0</v>
      </c>
      <c r="S30" s="201">
        <v>0</v>
      </c>
      <c r="T30" s="201">
        <v>0</v>
      </c>
    </row>
    <row r="31" spans="2:20" x14ac:dyDescent="0.25">
      <c r="B31" s="323"/>
      <c r="C31" s="307"/>
      <c r="D31" s="199" t="s">
        <v>74</v>
      </c>
      <c r="E31" s="146">
        <v>20</v>
      </c>
      <c r="F31" s="200"/>
      <c r="G31" s="206">
        <v>0</v>
      </c>
      <c r="H31" s="207">
        <v>0</v>
      </c>
      <c r="I31" s="200"/>
      <c r="J31" s="206">
        <v>0</v>
      </c>
      <c r="K31" s="201">
        <v>0</v>
      </c>
      <c r="L31" s="208">
        <v>0</v>
      </c>
      <c r="M31" s="200"/>
      <c r="N31" s="206">
        <v>0</v>
      </c>
      <c r="O31" s="201">
        <v>0</v>
      </c>
      <c r="P31" s="208">
        <v>0</v>
      </c>
      <c r="Q31" s="200"/>
      <c r="R31" s="206">
        <v>0</v>
      </c>
      <c r="S31" s="201">
        <v>0</v>
      </c>
      <c r="T31" s="201">
        <v>0</v>
      </c>
    </row>
    <row r="32" spans="2:20" x14ac:dyDescent="0.25">
      <c r="B32" s="323">
        <v>10</v>
      </c>
      <c r="C32" s="307" t="s">
        <v>438</v>
      </c>
      <c r="D32" s="199" t="s">
        <v>73</v>
      </c>
      <c r="E32" s="146">
        <v>20</v>
      </c>
      <c r="F32" s="200"/>
      <c r="G32" s="206">
        <v>0</v>
      </c>
      <c r="H32" s="207">
        <v>0</v>
      </c>
      <c r="I32" s="200"/>
      <c r="J32" s="206">
        <v>0</v>
      </c>
      <c r="K32" s="201">
        <v>0</v>
      </c>
      <c r="L32" s="208">
        <v>0</v>
      </c>
      <c r="M32" s="200"/>
      <c r="N32" s="206">
        <v>0</v>
      </c>
      <c r="O32" s="201">
        <v>0</v>
      </c>
      <c r="P32" s="208">
        <v>0</v>
      </c>
      <c r="Q32" s="200"/>
      <c r="R32" s="206">
        <v>0</v>
      </c>
      <c r="S32" s="201">
        <v>0</v>
      </c>
      <c r="T32" s="201">
        <v>0</v>
      </c>
    </row>
    <row r="33" spans="2:20" x14ac:dyDescent="0.25">
      <c r="B33" s="323"/>
      <c r="C33" s="307"/>
      <c r="D33" s="199" t="s">
        <v>74</v>
      </c>
      <c r="E33" s="146">
        <v>20</v>
      </c>
      <c r="F33" s="200"/>
      <c r="G33" s="206">
        <v>0</v>
      </c>
      <c r="H33" s="207">
        <v>0</v>
      </c>
      <c r="I33" s="200"/>
      <c r="J33" s="206">
        <v>0</v>
      </c>
      <c r="K33" s="201">
        <v>0</v>
      </c>
      <c r="L33" s="208">
        <v>0</v>
      </c>
      <c r="M33" s="200"/>
      <c r="N33" s="206">
        <v>0</v>
      </c>
      <c r="O33" s="201">
        <v>0</v>
      </c>
      <c r="P33" s="208">
        <v>0</v>
      </c>
      <c r="Q33" s="200"/>
      <c r="R33" s="206">
        <v>0</v>
      </c>
      <c r="S33" s="201">
        <v>0</v>
      </c>
      <c r="T33" s="201">
        <v>0</v>
      </c>
    </row>
    <row r="34" spans="2:20" x14ac:dyDescent="0.25">
      <c r="B34" s="323">
        <v>11</v>
      </c>
      <c r="C34" s="307" t="s">
        <v>117</v>
      </c>
      <c r="D34" s="199" t="s">
        <v>73</v>
      </c>
      <c r="E34" s="146">
        <v>20</v>
      </c>
      <c r="F34" s="200"/>
      <c r="G34" s="206">
        <v>0</v>
      </c>
      <c r="H34" s="207">
        <v>0</v>
      </c>
      <c r="I34" s="200"/>
      <c r="J34" s="206">
        <v>0</v>
      </c>
      <c r="K34" s="201">
        <v>0</v>
      </c>
      <c r="L34" s="208">
        <v>0</v>
      </c>
      <c r="M34" s="200"/>
      <c r="N34" s="206">
        <v>0</v>
      </c>
      <c r="O34" s="201">
        <v>0</v>
      </c>
      <c r="P34" s="208">
        <v>0</v>
      </c>
      <c r="Q34" s="200"/>
      <c r="R34" s="206">
        <v>0</v>
      </c>
      <c r="S34" s="201">
        <v>0</v>
      </c>
      <c r="T34" s="201">
        <v>0</v>
      </c>
    </row>
    <row r="35" spans="2:20" x14ac:dyDescent="0.25">
      <c r="B35" s="323"/>
      <c r="C35" s="307"/>
      <c r="D35" s="199" t="s">
        <v>74</v>
      </c>
      <c r="E35" s="146">
        <v>20</v>
      </c>
      <c r="F35" s="200"/>
      <c r="G35" s="206">
        <v>0</v>
      </c>
      <c r="H35" s="207">
        <v>0</v>
      </c>
      <c r="I35" s="200"/>
      <c r="J35" s="206">
        <v>0</v>
      </c>
      <c r="K35" s="201">
        <v>0</v>
      </c>
      <c r="L35" s="208">
        <v>0</v>
      </c>
      <c r="M35" s="200"/>
      <c r="N35" s="206">
        <v>0</v>
      </c>
      <c r="O35" s="201">
        <v>0</v>
      </c>
      <c r="P35" s="208">
        <v>0</v>
      </c>
      <c r="Q35" s="200"/>
      <c r="R35" s="206">
        <v>0</v>
      </c>
      <c r="S35" s="201">
        <v>0</v>
      </c>
      <c r="T35" s="201">
        <v>0</v>
      </c>
    </row>
    <row r="36" spans="2:20" x14ac:dyDescent="0.25">
      <c r="B36" s="323">
        <v>12</v>
      </c>
      <c r="C36" s="307" t="s">
        <v>439</v>
      </c>
      <c r="D36" s="199" t="s">
        <v>73</v>
      </c>
      <c r="E36" s="146">
        <v>20</v>
      </c>
      <c r="F36" s="200"/>
      <c r="G36" s="206">
        <v>0</v>
      </c>
      <c r="H36" s="207">
        <v>0</v>
      </c>
      <c r="I36" s="200"/>
      <c r="J36" s="206">
        <v>0</v>
      </c>
      <c r="K36" s="201">
        <v>0</v>
      </c>
      <c r="L36" s="208">
        <v>0</v>
      </c>
      <c r="M36" s="200"/>
      <c r="N36" s="206">
        <v>0</v>
      </c>
      <c r="O36" s="201">
        <v>0</v>
      </c>
      <c r="P36" s="208">
        <v>0</v>
      </c>
      <c r="Q36" s="200"/>
      <c r="R36" s="206">
        <v>0</v>
      </c>
      <c r="S36" s="201">
        <v>0</v>
      </c>
      <c r="T36" s="201">
        <v>0</v>
      </c>
    </row>
    <row r="37" spans="2:20" x14ac:dyDescent="0.25">
      <c r="B37" s="323"/>
      <c r="C37" s="307"/>
      <c r="D37" s="199" t="s">
        <v>74</v>
      </c>
      <c r="E37" s="146">
        <v>20</v>
      </c>
      <c r="F37" s="200"/>
      <c r="G37" s="206">
        <v>0</v>
      </c>
      <c r="H37" s="207">
        <v>0</v>
      </c>
      <c r="I37" s="200"/>
      <c r="J37" s="206">
        <v>0</v>
      </c>
      <c r="K37" s="201">
        <v>0</v>
      </c>
      <c r="L37" s="208">
        <v>0</v>
      </c>
      <c r="M37" s="200"/>
      <c r="N37" s="206">
        <v>0</v>
      </c>
      <c r="O37" s="201">
        <v>0</v>
      </c>
      <c r="P37" s="208">
        <v>0</v>
      </c>
      <c r="Q37" s="200"/>
      <c r="R37" s="206">
        <v>0</v>
      </c>
      <c r="S37" s="201">
        <v>0</v>
      </c>
      <c r="T37" s="201">
        <v>0</v>
      </c>
    </row>
    <row r="38" spans="2:20" x14ac:dyDescent="0.25">
      <c r="B38" s="323">
        <v>13</v>
      </c>
      <c r="C38" s="307" t="s">
        <v>126</v>
      </c>
      <c r="D38" s="199" t="s">
        <v>73</v>
      </c>
      <c r="E38" s="146">
        <v>20</v>
      </c>
      <c r="F38" s="200"/>
      <c r="G38" s="206">
        <v>0</v>
      </c>
      <c r="H38" s="207">
        <v>0</v>
      </c>
      <c r="I38" s="200"/>
      <c r="J38" s="206">
        <v>0</v>
      </c>
      <c r="K38" s="201">
        <v>0</v>
      </c>
      <c r="L38" s="208">
        <v>0</v>
      </c>
      <c r="M38" s="200"/>
      <c r="N38" s="206">
        <v>0</v>
      </c>
      <c r="O38" s="201">
        <v>0</v>
      </c>
      <c r="P38" s="208">
        <v>0</v>
      </c>
      <c r="Q38" s="200"/>
      <c r="R38" s="206">
        <v>0</v>
      </c>
      <c r="S38" s="201">
        <v>0</v>
      </c>
      <c r="T38" s="201">
        <v>0</v>
      </c>
    </row>
    <row r="39" spans="2:20" x14ac:dyDescent="0.25">
      <c r="B39" s="323"/>
      <c r="C39" s="307"/>
      <c r="D39" s="199" t="s">
        <v>74</v>
      </c>
      <c r="E39" s="146">
        <v>20</v>
      </c>
      <c r="F39" s="200"/>
      <c r="G39" s="206">
        <v>0</v>
      </c>
      <c r="H39" s="207">
        <v>0</v>
      </c>
      <c r="I39" s="200"/>
      <c r="J39" s="206">
        <v>0</v>
      </c>
      <c r="K39" s="201">
        <v>0</v>
      </c>
      <c r="L39" s="208">
        <v>0</v>
      </c>
      <c r="M39" s="200"/>
      <c r="N39" s="206">
        <v>0</v>
      </c>
      <c r="O39" s="201">
        <v>0</v>
      </c>
      <c r="P39" s="208">
        <v>0</v>
      </c>
      <c r="Q39" s="200"/>
      <c r="R39" s="206">
        <v>0</v>
      </c>
      <c r="S39" s="201">
        <v>0</v>
      </c>
      <c r="T39" s="201">
        <v>0</v>
      </c>
    </row>
    <row r="40" spans="2:20" x14ac:dyDescent="0.25">
      <c r="B40" s="323">
        <v>14</v>
      </c>
      <c r="C40" s="307" t="s">
        <v>440</v>
      </c>
      <c r="D40" s="199" t="s">
        <v>73</v>
      </c>
      <c r="E40" s="146">
        <v>20</v>
      </c>
      <c r="F40" s="200"/>
      <c r="G40" s="206">
        <v>0</v>
      </c>
      <c r="H40" s="207">
        <v>0</v>
      </c>
      <c r="I40" s="200"/>
      <c r="J40" s="206">
        <v>0</v>
      </c>
      <c r="K40" s="201">
        <v>0</v>
      </c>
      <c r="L40" s="208">
        <v>0</v>
      </c>
      <c r="M40" s="200"/>
      <c r="N40" s="206">
        <v>0</v>
      </c>
      <c r="O40" s="201">
        <v>0</v>
      </c>
      <c r="P40" s="208">
        <v>0</v>
      </c>
      <c r="Q40" s="200"/>
      <c r="R40" s="206">
        <v>0</v>
      </c>
      <c r="S40" s="201">
        <v>0</v>
      </c>
      <c r="T40" s="201">
        <v>0</v>
      </c>
    </row>
    <row r="41" spans="2:20" x14ac:dyDescent="0.25">
      <c r="B41" s="323"/>
      <c r="C41" s="307"/>
      <c r="D41" s="199" t="s">
        <v>74</v>
      </c>
      <c r="E41" s="146">
        <v>20</v>
      </c>
      <c r="F41" s="200"/>
      <c r="G41" s="206">
        <v>0</v>
      </c>
      <c r="H41" s="207">
        <v>0</v>
      </c>
      <c r="I41" s="200"/>
      <c r="J41" s="206">
        <v>0</v>
      </c>
      <c r="K41" s="201">
        <v>0</v>
      </c>
      <c r="L41" s="208">
        <v>0</v>
      </c>
      <c r="M41" s="200"/>
      <c r="N41" s="206">
        <v>0</v>
      </c>
      <c r="O41" s="201">
        <v>0</v>
      </c>
      <c r="P41" s="208">
        <v>0</v>
      </c>
      <c r="Q41" s="200"/>
      <c r="R41" s="206">
        <v>0</v>
      </c>
      <c r="S41" s="201">
        <v>0</v>
      </c>
      <c r="T41" s="201">
        <v>0</v>
      </c>
    </row>
    <row r="42" spans="2:20" x14ac:dyDescent="0.25">
      <c r="B42" s="323">
        <v>15</v>
      </c>
      <c r="C42" s="307" t="s">
        <v>441</v>
      </c>
      <c r="D42" s="199" t="s">
        <v>73</v>
      </c>
      <c r="E42" s="146">
        <v>20</v>
      </c>
      <c r="F42" s="200"/>
      <c r="G42" s="206">
        <v>0</v>
      </c>
      <c r="H42" s="207">
        <v>0</v>
      </c>
      <c r="I42" s="200"/>
      <c r="J42" s="206">
        <v>0</v>
      </c>
      <c r="K42" s="201">
        <v>0</v>
      </c>
      <c r="L42" s="208">
        <v>0</v>
      </c>
      <c r="M42" s="200"/>
      <c r="N42" s="206">
        <v>0</v>
      </c>
      <c r="O42" s="201">
        <v>0</v>
      </c>
      <c r="P42" s="208">
        <v>0</v>
      </c>
      <c r="Q42" s="200"/>
      <c r="R42" s="206">
        <v>0</v>
      </c>
      <c r="S42" s="201">
        <v>0</v>
      </c>
      <c r="T42" s="201">
        <v>0</v>
      </c>
    </row>
    <row r="43" spans="2:20" x14ac:dyDescent="0.25">
      <c r="B43" s="323"/>
      <c r="C43" s="307"/>
      <c r="D43" s="199" t="s">
        <v>74</v>
      </c>
      <c r="E43" s="146">
        <v>20</v>
      </c>
      <c r="F43" s="200"/>
      <c r="G43" s="206">
        <v>0</v>
      </c>
      <c r="H43" s="207">
        <v>0</v>
      </c>
      <c r="I43" s="200"/>
      <c r="J43" s="206">
        <v>0</v>
      </c>
      <c r="K43" s="201">
        <v>0</v>
      </c>
      <c r="L43" s="208">
        <v>0</v>
      </c>
      <c r="M43" s="200"/>
      <c r="N43" s="206">
        <v>0</v>
      </c>
      <c r="O43" s="201">
        <v>0</v>
      </c>
      <c r="P43" s="208">
        <v>0</v>
      </c>
      <c r="Q43" s="200"/>
      <c r="R43" s="206">
        <v>0</v>
      </c>
      <c r="S43" s="201">
        <v>0</v>
      </c>
      <c r="T43" s="201">
        <v>0</v>
      </c>
    </row>
    <row r="44" spans="2:20" x14ac:dyDescent="0.25">
      <c r="B44" s="323">
        <v>16</v>
      </c>
      <c r="C44" s="307" t="s">
        <v>137</v>
      </c>
      <c r="D44" s="199" t="s">
        <v>73</v>
      </c>
      <c r="E44" s="146">
        <v>20</v>
      </c>
      <c r="F44" s="200"/>
      <c r="G44" s="206">
        <v>0</v>
      </c>
      <c r="H44" s="207">
        <v>0</v>
      </c>
      <c r="I44" s="200"/>
      <c r="J44" s="206">
        <v>0</v>
      </c>
      <c r="K44" s="201">
        <v>0</v>
      </c>
      <c r="L44" s="208">
        <v>0</v>
      </c>
      <c r="M44" s="200"/>
      <c r="N44" s="206">
        <v>0</v>
      </c>
      <c r="O44" s="201">
        <v>0</v>
      </c>
      <c r="P44" s="208">
        <v>0</v>
      </c>
      <c r="Q44" s="200"/>
      <c r="R44" s="206">
        <v>0</v>
      </c>
      <c r="S44" s="201">
        <v>0</v>
      </c>
      <c r="T44" s="201">
        <v>0</v>
      </c>
    </row>
    <row r="45" spans="2:20" x14ac:dyDescent="0.25">
      <c r="B45" s="323"/>
      <c r="C45" s="307"/>
      <c r="D45" s="199" t="s">
        <v>74</v>
      </c>
      <c r="E45" s="146">
        <v>20</v>
      </c>
      <c r="F45" s="200"/>
      <c r="G45" s="206">
        <v>0</v>
      </c>
      <c r="H45" s="207">
        <v>0</v>
      </c>
      <c r="I45" s="200"/>
      <c r="J45" s="206">
        <v>0</v>
      </c>
      <c r="K45" s="201">
        <v>0</v>
      </c>
      <c r="L45" s="208">
        <v>0</v>
      </c>
      <c r="M45" s="200"/>
      <c r="N45" s="206">
        <v>0</v>
      </c>
      <c r="O45" s="201">
        <v>0</v>
      </c>
      <c r="P45" s="208">
        <v>0</v>
      </c>
      <c r="Q45" s="200"/>
      <c r="R45" s="206">
        <v>0</v>
      </c>
      <c r="S45" s="201">
        <v>0</v>
      </c>
      <c r="T45" s="201">
        <v>0</v>
      </c>
    </row>
    <row r="46" spans="2:20" x14ac:dyDescent="0.25">
      <c r="B46" s="323">
        <v>17</v>
      </c>
      <c r="C46" s="307" t="s">
        <v>144</v>
      </c>
      <c r="D46" s="199" t="s">
        <v>73</v>
      </c>
      <c r="E46" s="146">
        <v>20</v>
      </c>
      <c r="F46" s="200"/>
      <c r="G46" s="206">
        <v>0</v>
      </c>
      <c r="H46" s="207">
        <v>0</v>
      </c>
      <c r="I46" s="200"/>
      <c r="J46" s="206">
        <v>0</v>
      </c>
      <c r="K46" s="201">
        <v>0</v>
      </c>
      <c r="L46" s="208">
        <v>0</v>
      </c>
      <c r="M46" s="200"/>
      <c r="N46" s="206">
        <v>0</v>
      </c>
      <c r="O46" s="201">
        <v>0</v>
      </c>
      <c r="P46" s="208">
        <v>0</v>
      </c>
      <c r="Q46" s="200"/>
      <c r="R46" s="206">
        <v>0</v>
      </c>
      <c r="S46" s="201">
        <v>0</v>
      </c>
      <c r="T46" s="201">
        <v>0</v>
      </c>
    </row>
    <row r="47" spans="2:20" x14ac:dyDescent="0.25">
      <c r="B47" s="323"/>
      <c r="C47" s="307"/>
      <c r="D47" s="199" t="s">
        <v>74</v>
      </c>
      <c r="E47" s="146">
        <v>20</v>
      </c>
      <c r="F47" s="200"/>
      <c r="G47" s="206">
        <v>0</v>
      </c>
      <c r="H47" s="207">
        <v>0</v>
      </c>
      <c r="I47" s="200"/>
      <c r="J47" s="206">
        <v>0</v>
      </c>
      <c r="K47" s="201">
        <v>0</v>
      </c>
      <c r="L47" s="208">
        <v>0</v>
      </c>
      <c r="M47" s="200"/>
      <c r="N47" s="206">
        <v>0</v>
      </c>
      <c r="O47" s="201">
        <v>0</v>
      </c>
      <c r="P47" s="208">
        <v>0</v>
      </c>
      <c r="Q47" s="200"/>
      <c r="R47" s="206">
        <v>0</v>
      </c>
      <c r="S47" s="201">
        <v>0</v>
      </c>
      <c r="T47" s="201">
        <v>0</v>
      </c>
    </row>
    <row r="48" spans="2:20" x14ac:dyDescent="0.25">
      <c r="B48" s="323">
        <v>18</v>
      </c>
      <c r="C48" s="307" t="s">
        <v>442</v>
      </c>
      <c r="D48" s="199" t="s">
        <v>73</v>
      </c>
      <c r="E48" s="146">
        <v>20</v>
      </c>
      <c r="F48" s="200"/>
      <c r="G48" s="206">
        <v>0</v>
      </c>
      <c r="H48" s="207">
        <v>0</v>
      </c>
      <c r="I48" s="200"/>
      <c r="J48" s="206">
        <v>0</v>
      </c>
      <c r="K48" s="201">
        <v>0</v>
      </c>
      <c r="L48" s="208">
        <v>0</v>
      </c>
      <c r="M48" s="200"/>
      <c r="N48" s="206">
        <v>0</v>
      </c>
      <c r="O48" s="201">
        <v>0</v>
      </c>
      <c r="P48" s="208">
        <v>0</v>
      </c>
      <c r="Q48" s="200"/>
      <c r="R48" s="206">
        <v>0</v>
      </c>
      <c r="S48" s="201">
        <v>0</v>
      </c>
      <c r="T48" s="201">
        <v>0</v>
      </c>
    </row>
    <row r="49" spans="2:20" x14ac:dyDescent="0.25">
      <c r="B49" s="323"/>
      <c r="C49" s="307"/>
      <c r="D49" s="199" t="s">
        <v>74</v>
      </c>
      <c r="E49" s="146">
        <v>20</v>
      </c>
      <c r="F49" s="200"/>
      <c r="G49" s="206">
        <v>0</v>
      </c>
      <c r="H49" s="207">
        <v>0</v>
      </c>
      <c r="I49" s="200"/>
      <c r="J49" s="206">
        <v>0</v>
      </c>
      <c r="K49" s="201">
        <v>0</v>
      </c>
      <c r="L49" s="208">
        <v>0</v>
      </c>
      <c r="M49" s="200"/>
      <c r="N49" s="206">
        <v>0</v>
      </c>
      <c r="O49" s="201">
        <v>0</v>
      </c>
      <c r="P49" s="208">
        <v>0</v>
      </c>
      <c r="Q49" s="200"/>
      <c r="R49" s="206">
        <v>0</v>
      </c>
      <c r="S49" s="201">
        <v>0</v>
      </c>
      <c r="T49" s="201">
        <v>0</v>
      </c>
    </row>
    <row r="50" spans="2:20" x14ac:dyDescent="0.25">
      <c r="B50" s="323">
        <v>19</v>
      </c>
      <c r="C50" s="307" t="s">
        <v>146</v>
      </c>
      <c r="D50" s="199" t="s">
        <v>73</v>
      </c>
      <c r="E50" s="146">
        <v>20</v>
      </c>
      <c r="F50" s="200"/>
      <c r="G50" s="206">
        <v>0</v>
      </c>
      <c r="H50" s="207">
        <v>0</v>
      </c>
      <c r="I50" s="200"/>
      <c r="J50" s="206">
        <v>0</v>
      </c>
      <c r="K50" s="201">
        <v>0</v>
      </c>
      <c r="L50" s="208">
        <v>0</v>
      </c>
      <c r="M50" s="200"/>
      <c r="N50" s="206">
        <v>0</v>
      </c>
      <c r="O50" s="201">
        <v>0</v>
      </c>
      <c r="P50" s="208">
        <v>0</v>
      </c>
      <c r="Q50" s="200"/>
      <c r="R50" s="206">
        <v>0</v>
      </c>
      <c r="S50" s="201">
        <v>0</v>
      </c>
      <c r="T50" s="201">
        <v>0</v>
      </c>
    </row>
    <row r="51" spans="2:20" x14ac:dyDescent="0.25">
      <c r="B51" s="323"/>
      <c r="C51" s="307"/>
      <c r="D51" s="199" t="s">
        <v>74</v>
      </c>
      <c r="E51" s="146">
        <v>20</v>
      </c>
      <c r="F51" s="200"/>
      <c r="G51" s="206">
        <v>0</v>
      </c>
      <c r="H51" s="207">
        <v>0</v>
      </c>
      <c r="I51" s="200"/>
      <c r="J51" s="206">
        <v>0</v>
      </c>
      <c r="K51" s="201">
        <v>0</v>
      </c>
      <c r="L51" s="208">
        <v>0</v>
      </c>
      <c r="M51" s="200"/>
      <c r="N51" s="206">
        <v>0</v>
      </c>
      <c r="O51" s="201">
        <v>0</v>
      </c>
      <c r="P51" s="208">
        <v>0</v>
      </c>
      <c r="Q51" s="200"/>
      <c r="R51" s="206">
        <v>0</v>
      </c>
      <c r="S51" s="201">
        <v>0</v>
      </c>
      <c r="T51" s="201">
        <v>0</v>
      </c>
    </row>
    <row r="52" spans="2:20" x14ac:dyDescent="0.25">
      <c r="B52" s="323">
        <v>20</v>
      </c>
      <c r="C52" s="307" t="s">
        <v>443</v>
      </c>
      <c r="D52" s="199" t="s">
        <v>73</v>
      </c>
      <c r="E52" s="146">
        <v>20</v>
      </c>
      <c r="F52" s="200"/>
      <c r="G52" s="206">
        <v>0</v>
      </c>
      <c r="H52" s="207">
        <v>0</v>
      </c>
      <c r="I52" s="200"/>
      <c r="J52" s="206">
        <v>0</v>
      </c>
      <c r="K52" s="201">
        <v>0</v>
      </c>
      <c r="L52" s="208">
        <v>0</v>
      </c>
      <c r="M52" s="200"/>
      <c r="N52" s="206">
        <v>0</v>
      </c>
      <c r="O52" s="201">
        <v>0</v>
      </c>
      <c r="P52" s="208">
        <v>0</v>
      </c>
      <c r="Q52" s="200"/>
      <c r="R52" s="206">
        <v>0</v>
      </c>
      <c r="S52" s="201">
        <v>0</v>
      </c>
      <c r="T52" s="201">
        <v>0</v>
      </c>
    </row>
    <row r="53" spans="2:20" x14ac:dyDescent="0.25">
      <c r="B53" s="323"/>
      <c r="C53" s="307"/>
      <c r="D53" s="199" t="s">
        <v>74</v>
      </c>
      <c r="E53" s="146">
        <v>20</v>
      </c>
      <c r="F53" s="200"/>
      <c r="G53" s="206">
        <v>0</v>
      </c>
      <c r="H53" s="207">
        <v>0</v>
      </c>
      <c r="I53" s="200"/>
      <c r="J53" s="206">
        <v>0</v>
      </c>
      <c r="K53" s="201">
        <v>0</v>
      </c>
      <c r="L53" s="208">
        <v>0</v>
      </c>
      <c r="M53" s="200"/>
      <c r="N53" s="206">
        <v>0</v>
      </c>
      <c r="O53" s="201">
        <v>0</v>
      </c>
      <c r="P53" s="208">
        <v>0</v>
      </c>
      <c r="Q53" s="200"/>
      <c r="R53" s="206">
        <v>0</v>
      </c>
      <c r="S53" s="201">
        <v>0</v>
      </c>
      <c r="T53" s="201">
        <v>0</v>
      </c>
    </row>
    <row r="54" spans="2:20" x14ac:dyDescent="0.25">
      <c r="B54" s="323">
        <v>21</v>
      </c>
      <c r="C54" s="307" t="s">
        <v>162</v>
      </c>
      <c r="D54" s="199" t="s">
        <v>73</v>
      </c>
      <c r="E54" s="146">
        <v>20</v>
      </c>
      <c r="F54" s="200"/>
      <c r="G54" s="206">
        <v>0</v>
      </c>
      <c r="H54" s="207">
        <v>0</v>
      </c>
      <c r="I54" s="200"/>
      <c r="J54" s="206">
        <v>0</v>
      </c>
      <c r="K54" s="201">
        <v>0</v>
      </c>
      <c r="L54" s="208">
        <v>0</v>
      </c>
      <c r="M54" s="200"/>
      <c r="N54" s="206">
        <v>0</v>
      </c>
      <c r="O54" s="201">
        <v>0</v>
      </c>
      <c r="P54" s="208">
        <v>0</v>
      </c>
      <c r="Q54" s="200"/>
      <c r="R54" s="206">
        <v>0</v>
      </c>
      <c r="S54" s="201">
        <v>0</v>
      </c>
      <c r="T54" s="201">
        <v>0</v>
      </c>
    </row>
    <row r="55" spans="2:20" x14ac:dyDescent="0.25">
      <c r="B55" s="323"/>
      <c r="C55" s="307"/>
      <c r="D55" s="199" t="s">
        <v>74</v>
      </c>
      <c r="E55" s="146">
        <v>20</v>
      </c>
      <c r="F55" s="200"/>
      <c r="G55" s="206">
        <v>0</v>
      </c>
      <c r="H55" s="207">
        <v>0</v>
      </c>
      <c r="I55" s="200"/>
      <c r="J55" s="206">
        <v>0</v>
      </c>
      <c r="K55" s="201">
        <v>0</v>
      </c>
      <c r="L55" s="208">
        <v>0</v>
      </c>
      <c r="M55" s="200"/>
      <c r="N55" s="206">
        <v>0</v>
      </c>
      <c r="O55" s="201">
        <v>0</v>
      </c>
      <c r="P55" s="208">
        <v>0</v>
      </c>
      <c r="Q55" s="200"/>
      <c r="R55" s="206">
        <v>0</v>
      </c>
      <c r="S55" s="201">
        <v>0</v>
      </c>
      <c r="T55" s="201">
        <v>0</v>
      </c>
    </row>
    <row r="56" spans="2:20" x14ac:dyDescent="0.25">
      <c r="B56" s="323">
        <v>22</v>
      </c>
      <c r="C56" s="307" t="s">
        <v>444</v>
      </c>
      <c r="D56" s="199" t="s">
        <v>73</v>
      </c>
      <c r="E56" s="146">
        <v>20</v>
      </c>
      <c r="F56" s="200"/>
      <c r="G56" s="206">
        <v>0</v>
      </c>
      <c r="H56" s="207">
        <v>0</v>
      </c>
      <c r="I56" s="200"/>
      <c r="J56" s="206">
        <v>0</v>
      </c>
      <c r="K56" s="201">
        <v>0</v>
      </c>
      <c r="L56" s="208">
        <v>0</v>
      </c>
      <c r="M56" s="200"/>
      <c r="N56" s="206">
        <v>0</v>
      </c>
      <c r="O56" s="201">
        <v>0</v>
      </c>
      <c r="P56" s="208">
        <v>0</v>
      </c>
      <c r="Q56" s="200"/>
      <c r="R56" s="206">
        <v>0</v>
      </c>
      <c r="S56" s="201">
        <v>0</v>
      </c>
      <c r="T56" s="201">
        <v>0</v>
      </c>
    </row>
    <row r="57" spans="2:20" x14ac:dyDescent="0.25">
      <c r="B57" s="323"/>
      <c r="C57" s="307"/>
      <c r="D57" s="199" t="s">
        <v>74</v>
      </c>
      <c r="E57" s="146">
        <v>20</v>
      </c>
      <c r="F57" s="200"/>
      <c r="G57" s="206">
        <v>0</v>
      </c>
      <c r="H57" s="207">
        <v>0</v>
      </c>
      <c r="I57" s="200"/>
      <c r="J57" s="206">
        <v>0</v>
      </c>
      <c r="K57" s="201">
        <v>0</v>
      </c>
      <c r="L57" s="208">
        <v>0</v>
      </c>
      <c r="M57" s="200"/>
      <c r="N57" s="206">
        <v>0</v>
      </c>
      <c r="O57" s="201">
        <v>0</v>
      </c>
      <c r="P57" s="208">
        <v>0</v>
      </c>
      <c r="Q57" s="200"/>
      <c r="R57" s="206">
        <v>0</v>
      </c>
      <c r="S57" s="201">
        <v>0</v>
      </c>
      <c r="T57" s="201">
        <v>0</v>
      </c>
    </row>
    <row r="58" spans="2:20" x14ac:dyDescent="0.25">
      <c r="B58" s="323">
        <v>23</v>
      </c>
      <c r="C58" s="307" t="s">
        <v>167</v>
      </c>
      <c r="D58" s="199" t="s">
        <v>73</v>
      </c>
      <c r="E58" s="146">
        <v>20</v>
      </c>
      <c r="F58" s="200"/>
      <c r="G58" s="206">
        <v>0</v>
      </c>
      <c r="H58" s="207">
        <v>0</v>
      </c>
      <c r="I58" s="200"/>
      <c r="J58" s="206">
        <v>0</v>
      </c>
      <c r="K58" s="201">
        <v>0</v>
      </c>
      <c r="L58" s="208">
        <v>0</v>
      </c>
      <c r="M58" s="200"/>
      <c r="N58" s="206">
        <v>0</v>
      </c>
      <c r="O58" s="201">
        <v>0</v>
      </c>
      <c r="P58" s="208">
        <v>0</v>
      </c>
      <c r="Q58" s="200"/>
      <c r="R58" s="206">
        <v>0</v>
      </c>
      <c r="S58" s="201">
        <v>0</v>
      </c>
      <c r="T58" s="201">
        <v>0</v>
      </c>
    </row>
    <row r="59" spans="2:20" x14ac:dyDescent="0.25">
      <c r="B59" s="323"/>
      <c r="C59" s="307"/>
      <c r="D59" s="199" t="s">
        <v>74</v>
      </c>
      <c r="E59" s="146">
        <v>20</v>
      </c>
      <c r="F59" s="200"/>
      <c r="G59" s="206">
        <v>0</v>
      </c>
      <c r="H59" s="207">
        <v>0</v>
      </c>
      <c r="I59" s="200"/>
      <c r="J59" s="206">
        <v>0</v>
      </c>
      <c r="K59" s="201">
        <v>0</v>
      </c>
      <c r="L59" s="208">
        <v>0</v>
      </c>
      <c r="M59" s="200"/>
      <c r="N59" s="206">
        <v>0</v>
      </c>
      <c r="O59" s="201">
        <v>0</v>
      </c>
      <c r="P59" s="208">
        <v>0</v>
      </c>
      <c r="Q59" s="200"/>
      <c r="R59" s="206">
        <v>0</v>
      </c>
      <c r="S59" s="201">
        <v>0</v>
      </c>
      <c r="T59" s="201">
        <v>0</v>
      </c>
    </row>
    <row r="60" spans="2:20" x14ac:dyDescent="0.25">
      <c r="B60" s="323">
        <v>24</v>
      </c>
      <c r="C60" s="307" t="s">
        <v>173</v>
      </c>
      <c r="D60" s="199" t="s">
        <v>73</v>
      </c>
      <c r="E60" s="146">
        <v>20</v>
      </c>
      <c r="F60" s="200"/>
      <c r="G60" s="206">
        <v>0</v>
      </c>
      <c r="H60" s="207">
        <v>0</v>
      </c>
      <c r="I60" s="200"/>
      <c r="J60" s="206">
        <v>0</v>
      </c>
      <c r="K60" s="201">
        <v>0</v>
      </c>
      <c r="L60" s="208">
        <v>0</v>
      </c>
      <c r="M60" s="200"/>
      <c r="N60" s="206">
        <v>0</v>
      </c>
      <c r="O60" s="201">
        <v>0</v>
      </c>
      <c r="P60" s="208">
        <v>0</v>
      </c>
      <c r="Q60" s="200"/>
      <c r="R60" s="206">
        <v>0</v>
      </c>
      <c r="S60" s="201">
        <v>0</v>
      </c>
      <c r="T60" s="201">
        <v>0</v>
      </c>
    </row>
    <row r="61" spans="2:20" x14ac:dyDescent="0.25">
      <c r="B61" s="323"/>
      <c r="C61" s="307"/>
      <c r="D61" s="199" t="s">
        <v>74</v>
      </c>
      <c r="E61" s="146">
        <v>20</v>
      </c>
      <c r="F61" s="200"/>
      <c r="G61" s="206">
        <v>0</v>
      </c>
      <c r="H61" s="207">
        <v>0</v>
      </c>
      <c r="I61" s="200"/>
      <c r="J61" s="206">
        <v>0</v>
      </c>
      <c r="K61" s="201">
        <v>0</v>
      </c>
      <c r="L61" s="208">
        <v>0</v>
      </c>
      <c r="M61" s="200"/>
      <c r="N61" s="206">
        <v>0</v>
      </c>
      <c r="O61" s="201">
        <v>0</v>
      </c>
      <c r="P61" s="208">
        <v>0</v>
      </c>
      <c r="Q61" s="200"/>
      <c r="R61" s="206">
        <v>0</v>
      </c>
      <c r="S61" s="201">
        <v>0</v>
      </c>
      <c r="T61" s="201">
        <v>0</v>
      </c>
    </row>
    <row r="62" spans="2:20" x14ac:dyDescent="0.25">
      <c r="B62" s="323">
        <v>25</v>
      </c>
      <c r="C62" s="307" t="s">
        <v>174</v>
      </c>
      <c r="D62" s="199" t="s">
        <v>73</v>
      </c>
      <c r="E62" s="146">
        <v>20</v>
      </c>
      <c r="F62" s="200"/>
      <c r="G62" s="206">
        <v>0</v>
      </c>
      <c r="H62" s="207">
        <v>0</v>
      </c>
      <c r="I62" s="200"/>
      <c r="J62" s="206">
        <v>0</v>
      </c>
      <c r="K62" s="201">
        <v>0</v>
      </c>
      <c r="L62" s="208">
        <v>0</v>
      </c>
      <c r="M62" s="200"/>
      <c r="N62" s="206">
        <v>0</v>
      </c>
      <c r="O62" s="201">
        <v>0</v>
      </c>
      <c r="P62" s="208">
        <v>0</v>
      </c>
      <c r="Q62" s="200"/>
      <c r="R62" s="206">
        <v>0</v>
      </c>
      <c r="S62" s="201">
        <v>0</v>
      </c>
      <c r="T62" s="201">
        <v>0</v>
      </c>
    </row>
    <row r="63" spans="2:20" x14ac:dyDescent="0.25">
      <c r="B63" s="323"/>
      <c r="C63" s="307"/>
      <c r="D63" s="199" t="s">
        <v>74</v>
      </c>
      <c r="E63" s="146">
        <v>20</v>
      </c>
      <c r="F63" s="200"/>
      <c r="G63" s="206">
        <v>0</v>
      </c>
      <c r="H63" s="207">
        <v>0</v>
      </c>
      <c r="I63" s="200"/>
      <c r="J63" s="206">
        <v>0</v>
      </c>
      <c r="K63" s="201">
        <v>0</v>
      </c>
      <c r="L63" s="208">
        <v>0</v>
      </c>
      <c r="M63" s="200"/>
      <c r="N63" s="206">
        <v>0</v>
      </c>
      <c r="O63" s="201">
        <v>0</v>
      </c>
      <c r="P63" s="208">
        <v>0</v>
      </c>
      <c r="Q63" s="200"/>
      <c r="R63" s="206">
        <v>0</v>
      </c>
      <c r="S63" s="201">
        <v>0</v>
      </c>
      <c r="T63" s="201">
        <v>0</v>
      </c>
    </row>
    <row r="64" spans="2:20" x14ac:dyDescent="0.25">
      <c r="B64" s="323">
        <v>26</v>
      </c>
      <c r="C64" s="307" t="s">
        <v>178</v>
      </c>
      <c r="D64" s="199" t="s">
        <v>73</v>
      </c>
      <c r="E64" s="146">
        <v>20</v>
      </c>
      <c r="F64" s="200"/>
      <c r="G64" s="206">
        <v>0</v>
      </c>
      <c r="H64" s="207">
        <v>0</v>
      </c>
      <c r="I64" s="200"/>
      <c r="J64" s="206">
        <v>0</v>
      </c>
      <c r="K64" s="201">
        <v>0</v>
      </c>
      <c r="L64" s="208">
        <v>0</v>
      </c>
      <c r="M64" s="200"/>
      <c r="N64" s="206">
        <v>0</v>
      </c>
      <c r="O64" s="201">
        <v>0</v>
      </c>
      <c r="P64" s="208">
        <v>0</v>
      </c>
      <c r="Q64" s="200"/>
      <c r="R64" s="206">
        <v>0</v>
      </c>
      <c r="S64" s="201">
        <v>0</v>
      </c>
      <c r="T64" s="201">
        <v>0</v>
      </c>
    </row>
    <row r="65" spans="2:25" x14ac:dyDescent="0.25">
      <c r="B65" s="323"/>
      <c r="C65" s="307"/>
      <c r="D65" s="199" t="s">
        <v>74</v>
      </c>
      <c r="E65" s="146">
        <v>20</v>
      </c>
      <c r="F65" s="200"/>
      <c r="G65" s="206">
        <v>0</v>
      </c>
      <c r="H65" s="207">
        <v>0</v>
      </c>
      <c r="I65" s="200"/>
      <c r="J65" s="206">
        <v>0</v>
      </c>
      <c r="K65" s="201">
        <v>0</v>
      </c>
      <c r="L65" s="208">
        <v>0</v>
      </c>
      <c r="M65" s="200"/>
      <c r="N65" s="206">
        <v>0</v>
      </c>
      <c r="O65" s="201">
        <v>0</v>
      </c>
      <c r="P65" s="208">
        <v>0</v>
      </c>
      <c r="Q65" s="200"/>
      <c r="R65" s="206">
        <v>0</v>
      </c>
      <c r="S65" s="201">
        <v>0</v>
      </c>
      <c r="T65" s="201">
        <v>0</v>
      </c>
    </row>
    <row r="66" spans="2:25" x14ac:dyDescent="0.25">
      <c r="B66" s="323">
        <v>27</v>
      </c>
      <c r="C66" s="307" t="s">
        <v>445</v>
      </c>
      <c r="D66" s="199" t="s">
        <v>73</v>
      </c>
      <c r="E66" s="146">
        <v>20</v>
      </c>
      <c r="F66" s="200"/>
      <c r="G66" s="206">
        <v>0</v>
      </c>
      <c r="H66" s="207">
        <v>0</v>
      </c>
      <c r="I66" s="200"/>
      <c r="J66" s="206">
        <v>0</v>
      </c>
      <c r="K66" s="201">
        <v>0</v>
      </c>
      <c r="L66" s="208">
        <v>0</v>
      </c>
      <c r="M66" s="200"/>
      <c r="N66" s="206">
        <v>0</v>
      </c>
      <c r="O66" s="201">
        <v>0</v>
      </c>
      <c r="P66" s="208">
        <v>0</v>
      </c>
      <c r="Q66" s="200"/>
      <c r="R66" s="206">
        <v>0</v>
      </c>
      <c r="S66" s="201">
        <v>0</v>
      </c>
      <c r="T66" s="201">
        <v>0</v>
      </c>
    </row>
    <row r="67" spans="2:25" x14ac:dyDescent="0.25">
      <c r="B67" s="323"/>
      <c r="C67" s="307"/>
      <c r="D67" s="199" t="s">
        <v>74</v>
      </c>
      <c r="E67" s="146">
        <v>20</v>
      </c>
      <c r="F67" s="200"/>
      <c r="G67" s="206">
        <v>0</v>
      </c>
      <c r="H67" s="207">
        <v>0</v>
      </c>
      <c r="I67" s="200"/>
      <c r="J67" s="206">
        <v>0</v>
      </c>
      <c r="K67" s="201">
        <v>0</v>
      </c>
      <c r="L67" s="208">
        <v>0</v>
      </c>
      <c r="M67" s="200"/>
      <c r="N67" s="206">
        <v>0</v>
      </c>
      <c r="O67" s="201">
        <v>0</v>
      </c>
      <c r="P67" s="208">
        <v>0</v>
      </c>
      <c r="Q67" s="200"/>
      <c r="R67" s="206">
        <v>0</v>
      </c>
      <c r="S67" s="201">
        <v>0</v>
      </c>
      <c r="T67" s="201">
        <v>0</v>
      </c>
    </row>
    <row r="68" spans="2:25" x14ac:dyDescent="0.25">
      <c r="B68" s="323">
        <v>28</v>
      </c>
      <c r="C68" s="307" t="s">
        <v>446</v>
      </c>
      <c r="D68" s="199" t="s">
        <v>73</v>
      </c>
      <c r="E68" s="146">
        <v>20</v>
      </c>
      <c r="F68" s="200"/>
      <c r="G68" s="206">
        <v>0</v>
      </c>
      <c r="H68" s="207">
        <v>0</v>
      </c>
      <c r="I68" s="200"/>
      <c r="J68" s="206">
        <v>0</v>
      </c>
      <c r="K68" s="201">
        <v>0</v>
      </c>
      <c r="L68" s="208">
        <v>0</v>
      </c>
      <c r="M68" s="200"/>
      <c r="N68" s="206">
        <v>0</v>
      </c>
      <c r="O68" s="201">
        <v>0</v>
      </c>
      <c r="P68" s="208">
        <v>0</v>
      </c>
      <c r="Q68" s="200"/>
      <c r="R68" s="206">
        <v>0</v>
      </c>
      <c r="S68" s="201">
        <v>0</v>
      </c>
      <c r="T68" s="201">
        <v>0</v>
      </c>
    </row>
    <row r="69" spans="2:25" x14ac:dyDescent="0.25">
      <c r="B69" s="323"/>
      <c r="C69" s="307"/>
      <c r="D69" s="199" t="s">
        <v>74</v>
      </c>
      <c r="E69" s="146">
        <v>20</v>
      </c>
      <c r="F69" s="200"/>
      <c r="G69" s="206">
        <v>0</v>
      </c>
      <c r="H69" s="207">
        <v>0</v>
      </c>
      <c r="I69" s="200"/>
      <c r="J69" s="206">
        <v>0</v>
      </c>
      <c r="K69" s="201">
        <v>0</v>
      </c>
      <c r="L69" s="208">
        <v>0</v>
      </c>
      <c r="M69" s="200"/>
      <c r="N69" s="206">
        <v>0</v>
      </c>
      <c r="O69" s="201">
        <v>0</v>
      </c>
      <c r="P69" s="208">
        <v>0</v>
      </c>
      <c r="Q69" s="200"/>
      <c r="R69" s="206">
        <v>0</v>
      </c>
      <c r="S69" s="201">
        <v>0</v>
      </c>
      <c r="T69" s="201">
        <v>0</v>
      </c>
    </row>
    <row r="70" spans="2:25" x14ac:dyDescent="0.25">
      <c r="B70" s="323">
        <v>29</v>
      </c>
      <c r="C70" s="307" t="s">
        <v>447</v>
      </c>
      <c r="D70" s="199" t="s">
        <v>73</v>
      </c>
      <c r="E70" s="146">
        <v>20</v>
      </c>
      <c r="F70" s="200"/>
      <c r="G70" s="206">
        <v>0</v>
      </c>
      <c r="H70" s="207">
        <v>0</v>
      </c>
      <c r="I70" s="200"/>
      <c r="J70" s="206">
        <v>0</v>
      </c>
      <c r="K70" s="201">
        <v>0</v>
      </c>
      <c r="L70" s="208">
        <v>0</v>
      </c>
      <c r="M70" s="200"/>
      <c r="N70" s="206">
        <v>0</v>
      </c>
      <c r="O70" s="201">
        <v>0</v>
      </c>
      <c r="P70" s="208">
        <v>0</v>
      </c>
      <c r="Q70" s="200"/>
      <c r="R70" s="206">
        <v>0</v>
      </c>
      <c r="S70" s="201">
        <v>0</v>
      </c>
      <c r="T70" s="201">
        <v>0</v>
      </c>
    </row>
    <row r="71" spans="2:25" x14ac:dyDescent="0.25">
      <c r="B71" s="323"/>
      <c r="C71" s="307"/>
      <c r="D71" s="199" t="s">
        <v>74</v>
      </c>
      <c r="E71" s="146">
        <v>20</v>
      </c>
      <c r="F71" s="200"/>
      <c r="G71" s="206">
        <v>0</v>
      </c>
      <c r="H71" s="207">
        <v>0</v>
      </c>
      <c r="I71" s="200"/>
      <c r="J71" s="206">
        <v>0</v>
      </c>
      <c r="K71" s="201">
        <v>0</v>
      </c>
      <c r="L71" s="208">
        <v>0</v>
      </c>
      <c r="M71" s="200"/>
      <c r="N71" s="206">
        <v>0</v>
      </c>
      <c r="O71" s="201">
        <v>0</v>
      </c>
      <c r="P71" s="208">
        <v>0</v>
      </c>
      <c r="Q71" s="200"/>
      <c r="R71" s="206">
        <v>0</v>
      </c>
      <c r="S71" s="201">
        <v>0</v>
      </c>
      <c r="T71" s="201">
        <v>0</v>
      </c>
    </row>
    <row r="72" spans="2:25" x14ac:dyDescent="0.25">
      <c r="B72" s="323">
        <v>30</v>
      </c>
      <c r="C72" s="307" t="s">
        <v>448</v>
      </c>
      <c r="D72" s="199" t="s">
        <v>73</v>
      </c>
      <c r="E72" s="146">
        <v>20</v>
      </c>
      <c r="F72" s="200"/>
      <c r="G72" s="206">
        <v>0</v>
      </c>
      <c r="H72" s="207">
        <v>0</v>
      </c>
      <c r="I72" s="200"/>
      <c r="J72" s="206">
        <v>0</v>
      </c>
      <c r="K72" s="201">
        <v>0</v>
      </c>
      <c r="L72" s="208">
        <v>0</v>
      </c>
      <c r="M72" s="200"/>
      <c r="N72" s="206">
        <v>0</v>
      </c>
      <c r="O72" s="201">
        <v>0</v>
      </c>
      <c r="P72" s="208">
        <v>0</v>
      </c>
      <c r="Q72" s="200"/>
      <c r="R72" s="206">
        <v>0</v>
      </c>
      <c r="S72" s="201">
        <v>0</v>
      </c>
      <c r="T72" s="201">
        <v>0</v>
      </c>
    </row>
    <row r="73" spans="2:25" x14ac:dyDescent="0.25">
      <c r="B73" s="323"/>
      <c r="C73" s="307"/>
      <c r="D73" s="199" t="s">
        <v>74</v>
      </c>
      <c r="E73" s="146">
        <v>20</v>
      </c>
      <c r="F73" s="200"/>
      <c r="G73" s="206">
        <v>0</v>
      </c>
      <c r="H73" s="207">
        <v>0</v>
      </c>
      <c r="I73" s="200"/>
      <c r="J73" s="206">
        <v>0</v>
      </c>
      <c r="K73" s="201">
        <v>0</v>
      </c>
      <c r="L73" s="208">
        <v>0</v>
      </c>
      <c r="M73" s="200"/>
      <c r="N73" s="206">
        <v>0</v>
      </c>
      <c r="O73" s="201">
        <v>0</v>
      </c>
      <c r="P73" s="208">
        <v>0</v>
      </c>
      <c r="Q73" s="200"/>
      <c r="R73" s="206">
        <v>0</v>
      </c>
      <c r="S73" s="201">
        <v>0</v>
      </c>
      <c r="T73" s="201">
        <v>0</v>
      </c>
    </row>
    <row r="74" spans="2:25" x14ac:dyDescent="0.25">
      <c r="B74" s="323">
        <v>31</v>
      </c>
      <c r="C74" s="307" t="s">
        <v>449</v>
      </c>
      <c r="D74" s="199" t="s">
        <v>73</v>
      </c>
      <c r="E74" s="146">
        <v>20</v>
      </c>
      <c r="F74" s="200"/>
      <c r="G74" s="206">
        <v>0</v>
      </c>
      <c r="H74" s="207">
        <v>0</v>
      </c>
      <c r="I74" s="200"/>
      <c r="J74" s="206">
        <v>0</v>
      </c>
      <c r="K74" s="201">
        <v>0</v>
      </c>
      <c r="L74" s="208">
        <v>0</v>
      </c>
      <c r="M74" s="200"/>
      <c r="N74" s="206">
        <v>0</v>
      </c>
      <c r="O74" s="201">
        <v>0</v>
      </c>
      <c r="P74" s="208">
        <v>0</v>
      </c>
      <c r="Q74" s="200"/>
      <c r="R74" s="206">
        <v>0</v>
      </c>
      <c r="S74" s="201">
        <v>0</v>
      </c>
      <c r="T74" s="201">
        <v>0</v>
      </c>
    </row>
    <row r="75" spans="2:25" x14ac:dyDescent="0.25">
      <c r="B75" s="323"/>
      <c r="C75" s="307"/>
      <c r="D75" s="199" t="s">
        <v>74</v>
      </c>
      <c r="E75" s="146">
        <v>20</v>
      </c>
      <c r="F75" s="200"/>
      <c r="G75" s="206">
        <v>0</v>
      </c>
      <c r="H75" s="207">
        <v>0</v>
      </c>
      <c r="I75" s="200"/>
      <c r="J75" s="206">
        <v>0</v>
      </c>
      <c r="K75" s="201">
        <v>0</v>
      </c>
      <c r="L75" s="208">
        <v>0</v>
      </c>
      <c r="M75" s="200"/>
      <c r="N75" s="206">
        <v>0</v>
      </c>
      <c r="O75" s="201">
        <v>0</v>
      </c>
      <c r="P75" s="208">
        <v>0</v>
      </c>
      <c r="Q75" s="200"/>
      <c r="R75" s="206">
        <v>0</v>
      </c>
      <c r="S75" s="201">
        <v>0</v>
      </c>
      <c r="T75" s="201">
        <v>0</v>
      </c>
    </row>
    <row r="76" spans="2:25" x14ac:dyDescent="0.25">
      <c r="B76" s="323">
        <v>32</v>
      </c>
      <c r="C76" s="307" t="s">
        <v>422</v>
      </c>
      <c r="D76" s="55" t="s">
        <v>73</v>
      </c>
      <c r="E76" s="146">
        <v>20</v>
      </c>
      <c r="F76" s="200"/>
      <c r="G76" s="206">
        <v>0</v>
      </c>
      <c r="H76" s="207">
        <v>0</v>
      </c>
      <c r="I76" s="200"/>
      <c r="J76" s="206">
        <v>0</v>
      </c>
      <c r="K76" s="201">
        <v>0</v>
      </c>
      <c r="L76" s="208">
        <v>0</v>
      </c>
      <c r="M76" s="200"/>
      <c r="N76" s="206">
        <v>0</v>
      </c>
      <c r="O76" s="201">
        <v>0</v>
      </c>
      <c r="P76" s="208">
        <v>0</v>
      </c>
      <c r="Q76" s="200"/>
      <c r="R76" s="206">
        <v>0</v>
      </c>
      <c r="S76" s="201">
        <v>0</v>
      </c>
      <c r="T76" s="201">
        <v>0</v>
      </c>
      <c r="U76" s="42"/>
      <c r="V76" s="42"/>
      <c r="W76" s="42"/>
      <c r="X76" s="42"/>
      <c r="Y76" s="42"/>
    </row>
    <row r="77" spans="2:25" x14ac:dyDescent="0.25">
      <c r="B77" s="323"/>
      <c r="C77" s="307"/>
      <c r="D77" s="55" t="s">
        <v>74</v>
      </c>
      <c r="E77" s="146">
        <v>20</v>
      </c>
      <c r="F77" s="200"/>
      <c r="G77" s="206">
        <v>0</v>
      </c>
      <c r="H77" s="207">
        <v>0</v>
      </c>
      <c r="I77" s="200"/>
      <c r="J77" s="206">
        <v>0</v>
      </c>
      <c r="K77" s="201">
        <v>0</v>
      </c>
      <c r="L77" s="208">
        <v>0</v>
      </c>
      <c r="M77" s="200"/>
      <c r="N77" s="206">
        <v>0</v>
      </c>
      <c r="O77" s="201">
        <v>0</v>
      </c>
      <c r="P77" s="208">
        <v>0</v>
      </c>
      <c r="Q77" s="200"/>
      <c r="R77" s="206">
        <v>0</v>
      </c>
      <c r="S77" s="201">
        <v>0</v>
      </c>
      <c r="T77" s="201">
        <v>0</v>
      </c>
      <c r="U77" s="42"/>
      <c r="V77" s="42"/>
      <c r="W77" s="42"/>
      <c r="X77" s="42"/>
      <c r="Y77" s="42"/>
    </row>
    <row r="78" spans="2:25" x14ac:dyDescent="0.25">
      <c r="B78" s="323">
        <v>33</v>
      </c>
      <c r="C78" s="307" t="s">
        <v>420</v>
      </c>
      <c r="D78" s="55" t="s">
        <v>73</v>
      </c>
      <c r="E78" s="146">
        <v>20</v>
      </c>
      <c r="F78" s="200"/>
      <c r="G78" s="206">
        <v>0</v>
      </c>
      <c r="H78" s="207">
        <v>0</v>
      </c>
      <c r="I78" s="200"/>
      <c r="J78" s="206">
        <v>0</v>
      </c>
      <c r="K78" s="201">
        <v>0</v>
      </c>
      <c r="L78" s="208">
        <v>0</v>
      </c>
      <c r="M78" s="200"/>
      <c r="N78" s="206">
        <v>0</v>
      </c>
      <c r="O78" s="201">
        <v>0</v>
      </c>
      <c r="P78" s="208">
        <v>0</v>
      </c>
      <c r="Q78" s="200"/>
      <c r="R78" s="206">
        <v>0</v>
      </c>
      <c r="S78" s="201">
        <v>0</v>
      </c>
      <c r="T78" s="201">
        <v>0</v>
      </c>
      <c r="U78" s="42"/>
      <c r="V78" s="42"/>
      <c r="W78" s="42"/>
      <c r="X78" s="42"/>
      <c r="Y78" s="42"/>
    </row>
    <row r="79" spans="2:25" x14ac:dyDescent="0.25">
      <c r="B79" s="323"/>
      <c r="C79" s="307"/>
      <c r="D79" s="55" t="s">
        <v>74</v>
      </c>
      <c r="E79" s="146">
        <v>20</v>
      </c>
      <c r="F79" s="200"/>
      <c r="G79" s="206">
        <v>0</v>
      </c>
      <c r="H79" s="207">
        <v>0</v>
      </c>
      <c r="I79" s="200"/>
      <c r="J79" s="206">
        <v>0</v>
      </c>
      <c r="K79" s="201">
        <v>0</v>
      </c>
      <c r="L79" s="208">
        <v>0</v>
      </c>
      <c r="M79" s="200"/>
      <c r="N79" s="206">
        <v>0</v>
      </c>
      <c r="O79" s="201">
        <v>0</v>
      </c>
      <c r="P79" s="208">
        <v>0</v>
      </c>
      <c r="Q79" s="200"/>
      <c r="R79" s="206">
        <v>0</v>
      </c>
      <c r="S79" s="201">
        <v>0</v>
      </c>
      <c r="T79" s="201">
        <v>0</v>
      </c>
      <c r="U79" s="42"/>
      <c r="V79" s="42"/>
      <c r="W79" s="42"/>
      <c r="X79" s="42"/>
      <c r="Y79" s="42"/>
    </row>
    <row r="80" spans="2:25" x14ac:dyDescent="0.25">
      <c r="B80" s="323">
        <v>34</v>
      </c>
      <c r="C80" s="307" t="s">
        <v>85</v>
      </c>
      <c r="D80" s="55" t="s">
        <v>73</v>
      </c>
      <c r="E80" s="146">
        <v>20</v>
      </c>
      <c r="F80" s="200"/>
      <c r="G80" s="206">
        <v>0</v>
      </c>
      <c r="H80" s="207">
        <v>0</v>
      </c>
      <c r="I80" s="200"/>
      <c r="J80" s="206">
        <v>0</v>
      </c>
      <c r="K80" s="201">
        <v>0</v>
      </c>
      <c r="L80" s="208">
        <v>0</v>
      </c>
      <c r="M80" s="200"/>
      <c r="N80" s="206">
        <v>0</v>
      </c>
      <c r="O80" s="201">
        <v>0</v>
      </c>
      <c r="P80" s="208">
        <v>0</v>
      </c>
      <c r="Q80" s="200"/>
      <c r="R80" s="206">
        <v>0</v>
      </c>
      <c r="S80" s="201">
        <v>0</v>
      </c>
      <c r="T80" s="201">
        <v>0</v>
      </c>
      <c r="U80" s="42"/>
      <c r="V80" s="42"/>
      <c r="W80" s="42"/>
      <c r="X80" s="42"/>
      <c r="Y80" s="42"/>
    </row>
    <row r="81" spans="2:25" x14ac:dyDescent="0.25">
      <c r="B81" s="323"/>
      <c r="C81" s="307"/>
      <c r="D81" s="55" t="s">
        <v>74</v>
      </c>
      <c r="E81" s="146">
        <v>20</v>
      </c>
      <c r="F81" s="200"/>
      <c r="G81" s="206">
        <v>0</v>
      </c>
      <c r="H81" s="207">
        <v>0</v>
      </c>
      <c r="I81" s="200"/>
      <c r="J81" s="206">
        <v>0</v>
      </c>
      <c r="K81" s="201">
        <v>0</v>
      </c>
      <c r="L81" s="208">
        <v>0</v>
      </c>
      <c r="M81" s="200"/>
      <c r="N81" s="206">
        <v>0</v>
      </c>
      <c r="O81" s="201">
        <v>0</v>
      </c>
      <c r="P81" s="208">
        <v>0</v>
      </c>
      <c r="Q81" s="200"/>
      <c r="R81" s="206">
        <v>0</v>
      </c>
      <c r="S81" s="201">
        <v>0</v>
      </c>
      <c r="T81" s="201">
        <v>0</v>
      </c>
      <c r="U81" s="42"/>
      <c r="V81" s="42"/>
      <c r="W81" s="42"/>
      <c r="X81" s="42"/>
      <c r="Y81" s="42"/>
    </row>
    <row r="82" spans="2:25" x14ac:dyDescent="0.25">
      <c r="B82" s="323">
        <v>35</v>
      </c>
      <c r="C82" s="307" t="s">
        <v>421</v>
      </c>
      <c r="D82" s="55" t="s">
        <v>73</v>
      </c>
      <c r="E82" s="146">
        <v>20</v>
      </c>
      <c r="F82" s="200"/>
      <c r="G82" s="206">
        <v>0</v>
      </c>
      <c r="H82" s="207">
        <v>0</v>
      </c>
      <c r="I82" s="200"/>
      <c r="J82" s="206">
        <v>0</v>
      </c>
      <c r="K82" s="201">
        <v>0</v>
      </c>
      <c r="L82" s="208">
        <v>0</v>
      </c>
      <c r="M82" s="200"/>
      <c r="N82" s="206">
        <v>0</v>
      </c>
      <c r="O82" s="201">
        <v>0</v>
      </c>
      <c r="P82" s="208">
        <v>0</v>
      </c>
      <c r="Q82" s="200"/>
      <c r="R82" s="206">
        <v>0</v>
      </c>
      <c r="S82" s="201">
        <v>0</v>
      </c>
      <c r="T82" s="201">
        <v>0</v>
      </c>
      <c r="U82" s="42"/>
      <c r="V82" s="42"/>
      <c r="W82" s="42"/>
      <c r="X82" s="42"/>
      <c r="Y82" s="42"/>
    </row>
    <row r="83" spans="2:25" x14ac:dyDescent="0.25">
      <c r="B83" s="323"/>
      <c r="C83" s="307"/>
      <c r="D83" s="55" t="s">
        <v>74</v>
      </c>
      <c r="E83" s="146">
        <v>20</v>
      </c>
      <c r="F83" s="200"/>
      <c r="G83" s="206">
        <v>0</v>
      </c>
      <c r="H83" s="207">
        <v>0</v>
      </c>
      <c r="I83" s="200"/>
      <c r="J83" s="206">
        <v>0</v>
      </c>
      <c r="K83" s="201">
        <v>0</v>
      </c>
      <c r="L83" s="208">
        <v>0</v>
      </c>
      <c r="M83" s="200"/>
      <c r="N83" s="206">
        <v>0</v>
      </c>
      <c r="O83" s="201">
        <v>0</v>
      </c>
      <c r="P83" s="208">
        <v>0</v>
      </c>
      <c r="Q83" s="200"/>
      <c r="R83" s="206">
        <v>0</v>
      </c>
      <c r="S83" s="201">
        <v>0</v>
      </c>
      <c r="T83" s="201">
        <v>0</v>
      </c>
      <c r="U83" s="42"/>
      <c r="V83" s="42"/>
      <c r="W83" s="42"/>
      <c r="X83" s="42"/>
      <c r="Y83" s="42"/>
    </row>
    <row r="84" spans="2:25" x14ac:dyDescent="0.25">
      <c r="B84" s="323">
        <v>36</v>
      </c>
      <c r="C84" s="307" t="s">
        <v>95</v>
      </c>
      <c r="D84" s="55" t="s">
        <v>73</v>
      </c>
      <c r="E84" s="146">
        <v>20</v>
      </c>
      <c r="F84" s="200"/>
      <c r="G84" s="206">
        <v>0</v>
      </c>
      <c r="H84" s="207">
        <v>0</v>
      </c>
      <c r="I84" s="200"/>
      <c r="J84" s="206">
        <v>0</v>
      </c>
      <c r="K84" s="201">
        <v>0</v>
      </c>
      <c r="L84" s="208">
        <v>0</v>
      </c>
      <c r="M84" s="200"/>
      <c r="N84" s="206">
        <v>0</v>
      </c>
      <c r="O84" s="201">
        <v>0</v>
      </c>
      <c r="P84" s="208">
        <v>0</v>
      </c>
      <c r="Q84" s="200"/>
      <c r="R84" s="206">
        <v>0</v>
      </c>
      <c r="S84" s="201">
        <v>0</v>
      </c>
      <c r="T84" s="201">
        <v>0</v>
      </c>
      <c r="U84" s="42"/>
      <c r="V84" s="42"/>
      <c r="W84" s="42"/>
      <c r="X84" s="42"/>
      <c r="Y84" s="42"/>
    </row>
    <row r="85" spans="2:25" x14ac:dyDescent="0.25">
      <c r="B85" s="323"/>
      <c r="C85" s="307"/>
      <c r="D85" s="55" t="s">
        <v>74</v>
      </c>
      <c r="E85" s="146">
        <v>20</v>
      </c>
      <c r="F85" s="200"/>
      <c r="G85" s="206">
        <v>0</v>
      </c>
      <c r="H85" s="207">
        <v>0</v>
      </c>
      <c r="I85" s="200"/>
      <c r="J85" s="206">
        <v>0</v>
      </c>
      <c r="K85" s="201">
        <v>0</v>
      </c>
      <c r="L85" s="208">
        <v>0</v>
      </c>
      <c r="M85" s="200"/>
      <c r="N85" s="206">
        <v>0</v>
      </c>
      <c r="O85" s="201">
        <v>0</v>
      </c>
      <c r="P85" s="208">
        <v>0</v>
      </c>
      <c r="Q85" s="200"/>
      <c r="R85" s="206">
        <v>0</v>
      </c>
      <c r="S85" s="201">
        <v>0</v>
      </c>
      <c r="T85" s="201">
        <v>0</v>
      </c>
      <c r="U85" s="42"/>
      <c r="V85" s="42"/>
      <c r="W85" s="42"/>
      <c r="X85" s="42"/>
      <c r="Y85" s="42"/>
    </row>
    <row r="86" spans="2:25" x14ac:dyDescent="0.25">
      <c r="B86" s="323">
        <v>37</v>
      </c>
      <c r="C86" s="307" t="s">
        <v>456</v>
      </c>
      <c r="D86" s="55" t="s">
        <v>73</v>
      </c>
      <c r="E86" s="146">
        <v>20</v>
      </c>
      <c r="F86" s="200"/>
      <c r="G86" s="206">
        <v>0</v>
      </c>
      <c r="H86" s="207">
        <v>0</v>
      </c>
      <c r="I86" s="200"/>
      <c r="J86" s="206">
        <v>0</v>
      </c>
      <c r="K86" s="201">
        <v>0</v>
      </c>
      <c r="L86" s="208">
        <v>0</v>
      </c>
      <c r="M86" s="200"/>
      <c r="N86" s="206">
        <v>0</v>
      </c>
      <c r="O86" s="201">
        <v>0</v>
      </c>
      <c r="P86" s="208">
        <v>0</v>
      </c>
      <c r="Q86" s="200"/>
      <c r="R86" s="206">
        <v>0</v>
      </c>
      <c r="S86" s="201">
        <v>0</v>
      </c>
      <c r="T86" s="201">
        <v>0</v>
      </c>
      <c r="U86" s="42"/>
      <c r="V86" s="42"/>
      <c r="W86" s="42"/>
      <c r="X86" s="42"/>
      <c r="Y86" s="42"/>
    </row>
    <row r="87" spans="2:25" x14ac:dyDescent="0.25">
      <c r="B87" s="323"/>
      <c r="C87" s="307"/>
      <c r="D87" s="55" t="s">
        <v>74</v>
      </c>
      <c r="E87" s="146">
        <v>20</v>
      </c>
      <c r="F87" s="200"/>
      <c r="G87" s="206">
        <v>0</v>
      </c>
      <c r="H87" s="207">
        <v>0</v>
      </c>
      <c r="I87" s="200"/>
      <c r="J87" s="206">
        <v>0</v>
      </c>
      <c r="K87" s="201">
        <v>0</v>
      </c>
      <c r="L87" s="208">
        <v>0</v>
      </c>
      <c r="M87" s="200"/>
      <c r="N87" s="206">
        <v>0</v>
      </c>
      <c r="O87" s="201">
        <v>0</v>
      </c>
      <c r="P87" s="208">
        <v>0</v>
      </c>
      <c r="Q87" s="200"/>
      <c r="R87" s="206">
        <v>0</v>
      </c>
      <c r="S87" s="201">
        <v>0</v>
      </c>
      <c r="T87" s="201">
        <v>0</v>
      </c>
      <c r="U87" s="42"/>
      <c r="V87" s="42"/>
      <c r="W87" s="42"/>
      <c r="X87" s="42"/>
      <c r="Y87" s="42"/>
    </row>
    <row r="88" spans="2:25" x14ac:dyDescent="0.25">
      <c r="B88" s="323">
        <v>38</v>
      </c>
      <c r="C88" s="327" t="s">
        <v>109</v>
      </c>
      <c r="D88" s="55" t="s">
        <v>73</v>
      </c>
      <c r="E88" s="146">
        <v>20</v>
      </c>
      <c r="F88" s="200"/>
      <c r="G88" s="206">
        <v>0</v>
      </c>
      <c r="H88" s="207">
        <v>0</v>
      </c>
      <c r="I88" s="200"/>
      <c r="J88" s="206">
        <v>0</v>
      </c>
      <c r="K88" s="201">
        <v>0</v>
      </c>
      <c r="L88" s="208">
        <v>0</v>
      </c>
      <c r="M88" s="200"/>
      <c r="N88" s="206">
        <v>0</v>
      </c>
      <c r="O88" s="201">
        <v>0</v>
      </c>
      <c r="P88" s="208">
        <v>0</v>
      </c>
      <c r="Q88" s="200"/>
      <c r="R88" s="206">
        <v>0</v>
      </c>
      <c r="S88" s="201">
        <v>0</v>
      </c>
      <c r="T88" s="201">
        <v>0</v>
      </c>
      <c r="U88" s="42"/>
      <c r="V88" s="42"/>
      <c r="W88" s="42"/>
      <c r="X88" s="42"/>
      <c r="Y88" s="42"/>
    </row>
    <row r="89" spans="2:25" x14ac:dyDescent="0.25">
      <c r="B89" s="323"/>
      <c r="C89" s="327"/>
      <c r="D89" s="55" t="s">
        <v>74</v>
      </c>
      <c r="E89" s="146">
        <v>20</v>
      </c>
      <c r="F89" s="200"/>
      <c r="G89" s="206">
        <v>0</v>
      </c>
      <c r="H89" s="207">
        <v>0</v>
      </c>
      <c r="I89" s="200"/>
      <c r="J89" s="206">
        <v>0</v>
      </c>
      <c r="K89" s="201">
        <v>0</v>
      </c>
      <c r="L89" s="208">
        <v>0</v>
      </c>
      <c r="M89" s="200"/>
      <c r="N89" s="206">
        <v>0</v>
      </c>
      <c r="O89" s="201">
        <v>0</v>
      </c>
      <c r="P89" s="208">
        <v>0</v>
      </c>
      <c r="Q89" s="200"/>
      <c r="R89" s="206">
        <v>0</v>
      </c>
      <c r="S89" s="201">
        <v>0</v>
      </c>
      <c r="T89" s="201">
        <v>0</v>
      </c>
      <c r="U89" s="42"/>
      <c r="V89" s="42"/>
      <c r="W89" s="42"/>
      <c r="X89" s="42"/>
      <c r="Y89" s="42"/>
    </row>
    <row r="90" spans="2:25" x14ac:dyDescent="0.25">
      <c r="B90" s="323">
        <v>39</v>
      </c>
      <c r="C90" s="307" t="s">
        <v>111</v>
      </c>
      <c r="D90" s="55" t="s">
        <v>73</v>
      </c>
      <c r="E90" s="146">
        <v>20</v>
      </c>
      <c r="F90" s="200"/>
      <c r="G90" s="206">
        <v>0</v>
      </c>
      <c r="H90" s="207">
        <v>0</v>
      </c>
      <c r="I90" s="200"/>
      <c r="J90" s="206">
        <v>0</v>
      </c>
      <c r="K90" s="201">
        <v>0</v>
      </c>
      <c r="L90" s="208">
        <v>0</v>
      </c>
      <c r="M90" s="200"/>
      <c r="N90" s="206">
        <v>0</v>
      </c>
      <c r="O90" s="201">
        <v>0</v>
      </c>
      <c r="P90" s="208">
        <v>0</v>
      </c>
      <c r="Q90" s="200"/>
      <c r="R90" s="206">
        <v>0</v>
      </c>
      <c r="S90" s="201">
        <v>0</v>
      </c>
      <c r="T90" s="201">
        <v>0</v>
      </c>
      <c r="U90" s="42"/>
      <c r="V90" s="42"/>
      <c r="W90" s="42"/>
      <c r="X90" s="42"/>
      <c r="Y90" s="42"/>
    </row>
    <row r="91" spans="2:25" x14ac:dyDescent="0.25">
      <c r="B91" s="323"/>
      <c r="C91" s="307"/>
      <c r="D91" s="55" t="s">
        <v>74</v>
      </c>
      <c r="E91" s="146">
        <v>20</v>
      </c>
      <c r="F91" s="200"/>
      <c r="G91" s="206">
        <v>0</v>
      </c>
      <c r="H91" s="207">
        <v>0</v>
      </c>
      <c r="I91" s="200"/>
      <c r="J91" s="206">
        <v>0</v>
      </c>
      <c r="K91" s="201">
        <v>0</v>
      </c>
      <c r="L91" s="208">
        <v>0</v>
      </c>
      <c r="M91" s="200"/>
      <c r="N91" s="206">
        <v>0</v>
      </c>
      <c r="O91" s="201">
        <v>0</v>
      </c>
      <c r="P91" s="208">
        <v>0</v>
      </c>
      <c r="Q91" s="200"/>
      <c r="R91" s="206">
        <v>0</v>
      </c>
      <c r="S91" s="201">
        <v>0</v>
      </c>
      <c r="T91" s="201">
        <v>0</v>
      </c>
      <c r="U91" s="42"/>
      <c r="V91" s="42"/>
      <c r="W91" s="42"/>
      <c r="X91" s="42"/>
      <c r="Y91" s="42"/>
    </row>
    <row r="92" spans="2:25" x14ac:dyDescent="0.25">
      <c r="B92" s="323">
        <v>40</v>
      </c>
      <c r="C92" s="307" t="s">
        <v>131</v>
      </c>
      <c r="D92" s="55" t="s">
        <v>73</v>
      </c>
      <c r="E92" s="146">
        <v>20</v>
      </c>
      <c r="F92" s="200"/>
      <c r="G92" s="206">
        <v>0</v>
      </c>
      <c r="H92" s="207">
        <v>0</v>
      </c>
      <c r="I92" s="200"/>
      <c r="J92" s="206">
        <v>0</v>
      </c>
      <c r="K92" s="201">
        <v>0</v>
      </c>
      <c r="L92" s="208">
        <v>0</v>
      </c>
      <c r="M92" s="200"/>
      <c r="N92" s="206">
        <v>0</v>
      </c>
      <c r="O92" s="201">
        <v>0</v>
      </c>
      <c r="P92" s="208">
        <v>0</v>
      </c>
      <c r="Q92" s="200"/>
      <c r="R92" s="206">
        <v>0</v>
      </c>
      <c r="S92" s="201">
        <v>0</v>
      </c>
      <c r="T92" s="201">
        <v>0</v>
      </c>
      <c r="U92" s="42"/>
      <c r="V92" s="42"/>
      <c r="W92" s="42"/>
      <c r="X92" s="42"/>
      <c r="Y92" s="42"/>
    </row>
    <row r="93" spans="2:25" x14ac:dyDescent="0.25">
      <c r="B93" s="323"/>
      <c r="C93" s="307"/>
      <c r="D93" s="55" t="s">
        <v>74</v>
      </c>
      <c r="E93" s="146">
        <v>20</v>
      </c>
      <c r="F93" s="200"/>
      <c r="G93" s="206">
        <v>0</v>
      </c>
      <c r="H93" s="207">
        <v>0</v>
      </c>
      <c r="I93" s="200"/>
      <c r="J93" s="206">
        <v>0</v>
      </c>
      <c r="K93" s="201">
        <v>0</v>
      </c>
      <c r="L93" s="208">
        <v>0</v>
      </c>
      <c r="M93" s="200"/>
      <c r="N93" s="206">
        <v>0</v>
      </c>
      <c r="O93" s="201">
        <v>0</v>
      </c>
      <c r="P93" s="208">
        <v>0</v>
      </c>
      <c r="Q93" s="200"/>
      <c r="R93" s="206">
        <v>0</v>
      </c>
      <c r="S93" s="201">
        <v>0</v>
      </c>
      <c r="T93" s="201">
        <v>0</v>
      </c>
      <c r="U93" s="42"/>
      <c r="V93" s="42"/>
      <c r="W93" s="42"/>
      <c r="X93" s="42"/>
      <c r="Y93" s="42"/>
    </row>
    <row r="94" spans="2:25" x14ac:dyDescent="0.25">
      <c r="B94" s="323">
        <v>41</v>
      </c>
      <c r="C94" s="307" t="s">
        <v>58</v>
      </c>
      <c r="D94" s="55" t="s">
        <v>73</v>
      </c>
      <c r="E94" s="146">
        <v>20</v>
      </c>
      <c r="F94" s="200"/>
      <c r="G94" s="206">
        <v>0</v>
      </c>
      <c r="H94" s="207">
        <v>0</v>
      </c>
      <c r="I94" s="200"/>
      <c r="J94" s="206">
        <v>0</v>
      </c>
      <c r="K94" s="201">
        <v>0</v>
      </c>
      <c r="L94" s="208">
        <v>0</v>
      </c>
      <c r="M94" s="200"/>
      <c r="N94" s="206">
        <v>0</v>
      </c>
      <c r="O94" s="201">
        <v>0</v>
      </c>
      <c r="P94" s="208">
        <v>0</v>
      </c>
      <c r="Q94" s="200"/>
      <c r="R94" s="206">
        <v>0</v>
      </c>
      <c r="S94" s="201">
        <v>0</v>
      </c>
      <c r="T94" s="201">
        <v>0</v>
      </c>
      <c r="U94" s="42"/>
      <c r="V94" s="42"/>
      <c r="W94" s="42"/>
      <c r="X94" s="42"/>
      <c r="Y94" s="42"/>
    </row>
    <row r="95" spans="2:25" x14ac:dyDescent="0.25">
      <c r="B95" s="323"/>
      <c r="C95" s="307"/>
      <c r="D95" s="55" t="s">
        <v>74</v>
      </c>
      <c r="E95" s="146">
        <v>20</v>
      </c>
      <c r="F95" s="200"/>
      <c r="G95" s="206">
        <v>0</v>
      </c>
      <c r="H95" s="207">
        <v>0</v>
      </c>
      <c r="I95" s="200"/>
      <c r="J95" s="206">
        <v>0</v>
      </c>
      <c r="K95" s="201">
        <v>0</v>
      </c>
      <c r="L95" s="208">
        <v>0</v>
      </c>
      <c r="M95" s="200"/>
      <c r="N95" s="206">
        <v>0</v>
      </c>
      <c r="O95" s="201">
        <v>0</v>
      </c>
      <c r="P95" s="208">
        <v>0</v>
      </c>
      <c r="Q95" s="200"/>
      <c r="R95" s="206">
        <v>0</v>
      </c>
      <c r="S95" s="201">
        <v>0</v>
      </c>
      <c r="T95" s="201">
        <v>0</v>
      </c>
      <c r="U95" s="42"/>
      <c r="V95" s="42"/>
      <c r="W95" s="42"/>
      <c r="X95" s="42"/>
      <c r="Y95" s="42"/>
    </row>
    <row r="96" spans="2:25" x14ac:dyDescent="0.25">
      <c r="B96" s="323">
        <v>42</v>
      </c>
      <c r="C96" s="307" t="s">
        <v>139</v>
      </c>
      <c r="D96" s="55" t="s">
        <v>73</v>
      </c>
      <c r="E96" s="146">
        <v>20</v>
      </c>
      <c r="F96" s="200"/>
      <c r="G96" s="206">
        <v>0</v>
      </c>
      <c r="H96" s="207">
        <v>0</v>
      </c>
      <c r="I96" s="200"/>
      <c r="J96" s="206">
        <v>0</v>
      </c>
      <c r="K96" s="201">
        <v>0</v>
      </c>
      <c r="L96" s="208">
        <v>0</v>
      </c>
      <c r="M96" s="200"/>
      <c r="N96" s="206">
        <v>0</v>
      </c>
      <c r="O96" s="201">
        <v>0</v>
      </c>
      <c r="P96" s="208">
        <v>0</v>
      </c>
      <c r="Q96" s="200"/>
      <c r="R96" s="206">
        <v>0</v>
      </c>
      <c r="S96" s="201">
        <v>0</v>
      </c>
      <c r="T96" s="201">
        <v>0</v>
      </c>
      <c r="U96" s="42"/>
      <c r="V96" s="42"/>
      <c r="W96" s="42"/>
      <c r="X96" s="42"/>
      <c r="Y96" s="42"/>
    </row>
    <row r="97" spans="2:25" x14ac:dyDescent="0.25">
      <c r="B97" s="323"/>
      <c r="C97" s="307"/>
      <c r="D97" s="55" t="s">
        <v>74</v>
      </c>
      <c r="E97" s="146">
        <v>20</v>
      </c>
      <c r="F97" s="200"/>
      <c r="G97" s="206">
        <v>0</v>
      </c>
      <c r="H97" s="207">
        <v>0</v>
      </c>
      <c r="I97" s="200"/>
      <c r="J97" s="206">
        <v>0</v>
      </c>
      <c r="K97" s="201">
        <v>0</v>
      </c>
      <c r="L97" s="208">
        <v>0</v>
      </c>
      <c r="M97" s="200"/>
      <c r="N97" s="206">
        <v>0</v>
      </c>
      <c r="O97" s="201">
        <v>0</v>
      </c>
      <c r="P97" s="208">
        <v>0</v>
      </c>
      <c r="Q97" s="200"/>
      <c r="R97" s="206">
        <v>0</v>
      </c>
      <c r="S97" s="201">
        <v>0</v>
      </c>
      <c r="T97" s="201">
        <v>0</v>
      </c>
      <c r="U97" s="42"/>
      <c r="V97" s="42"/>
      <c r="W97" s="42"/>
      <c r="X97" s="42"/>
      <c r="Y97" s="42"/>
    </row>
    <row r="98" spans="2:25" x14ac:dyDescent="0.25">
      <c r="B98" s="323">
        <v>43</v>
      </c>
      <c r="C98" s="307" t="s">
        <v>142</v>
      </c>
      <c r="D98" s="55" t="s">
        <v>73</v>
      </c>
      <c r="E98" s="146">
        <v>20</v>
      </c>
      <c r="F98" s="200"/>
      <c r="G98" s="206">
        <v>0</v>
      </c>
      <c r="H98" s="207">
        <v>0</v>
      </c>
      <c r="I98" s="200"/>
      <c r="J98" s="206">
        <v>0</v>
      </c>
      <c r="K98" s="201">
        <v>0</v>
      </c>
      <c r="L98" s="208">
        <v>0</v>
      </c>
      <c r="M98" s="200"/>
      <c r="N98" s="206">
        <v>0</v>
      </c>
      <c r="O98" s="201">
        <v>0</v>
      </c>
      <c r="P98" s="208">
        <v>0</v>
      </c>
      <c r="Q98" s="200"/>
      <c r="R98" s="206">
        <v>0</v>
      </c>
      <c r="S98" s="201">
        <v>0</v>
      </c>
      <c r="T98" s="201">
        <v>0</v>
      </c>
      <c r="U98" s="42"/>
      <c r="V98" s="42"/>
      <c r="W98" s="42"/>
      <c r="X98" s="42"/>
      <c r="Y98" s="42"/>
    </row>
    <row r="99" spans="2:25" x14ac:dyDescent="0.25">
      <c r="B99" s="323"/>
      <c r="C99" s="307"/>
      <c r="D99" s="55" t="s">
        <v>74</v>
      </c>
      <c r="E99" s="146">
        <v>20</v>
      </c>
      <c r="F99" s="200"/>
      <c r="G99" s="206">
        <v>0</v>
      </c>
      <c r="H99" s="207">
        <v>0</v>
      </c>
      <c r="I99" s="200"/>
      <c r="J99" s="206">
        <v>0</v>
      </c>
      <c r="K99" s="201">
        <v>0</v>
      </c>
      <c r="L99" s="208">
        <v>0</v>
      </c>
      <c r="M99" s="200"/>
      <c r="N99" s="206">
        <v>0</v>
      </c>
      <c r="O99" s="201">
        <v>0</v>
      </c>
      <c r="P99" s="208">
        <v>0</v>
      </c>
      <c r="Q99" s="200"/>
      <c r="R99" s="206">
        <v>0</v>
      </c>
      <c r="S99" s="201">
        <v>0</v>
      </c>
      <c r="T99" s="201">
        <v>0</v>
      </c>
      <c r="U99" s="42"/>
      <c r="V99" s="42"/>
      <c r="W99" s="42"/>
      <c r="X99" s="42"/>
      <c r="Y99" s="42"/>
    </row>
    <row r="100" spans="2:25" x14ac:dyDescent="0.25">
      <c r="B100" s="323">
        <v>44</v>
      </c>
      <c r="C100" s="307" t="s">
        <v>427</v>
      </c>
      <c r="D100" s="55" t="s">
        <v>73</v>
      </c>
      <c r="E100" s="146">
        <v>20</v>
      </c>
      <c r="F100" s="200"/>
      <c r="G100" s="206">
        <v>0</v>
      </c>
      <c r="H100" s="207">
        <v>0</v>
      </c>
      <c r="I100" s="200"/>
      <c r="J100" s="206">
        <v>0</v>
      </c>
      <c r="K100" s="201">
        <v>0</v>
      </c>
      <c r="L100" s="208">
        <v>0</v>
      </c>
      <c r="M100" s="200"/>
      <c r="N100" s="206">
        <v>0</v>
      </c>
      <c r="O100" s="201">
        <v>0</v>
      </c>
      <c r="P100" s="208">
        <v>0</v>
      </c>
      <c r="Q100" s="200"/>
      <c r="R100" s="206">
        <v>0</v>
      </c>
      <c r="S100" s="201">
        <v>0</v>
      </c>
      <c r="T100" s="201">
        <v>0</v>
      </c>
      <c r="U100" s="42"/>
      <c r="V100" s="42"/>
      <c r="W100" s="42"/>
      <c r="X100" s="42"/>
      <c r="Y100" s="42"/>
    </row>
    <row r="101" spans="2:25" x14ac:dyDescent="0.25">
      <c r="B101" s="323"/>
      <c r="C101" s="307"/>
      <c r="D101" s="55" t="s">
        <v>74</v>
      </c>
      <c r="E101" s="146">
        <v>20</v>
      </c>
      <c r="F101" s="200"/>
      <c r="G101" s="206">
        <v>0</v>
      </c>
      <c r="H101" s="207">
        <v>0</v>
      </c>
      <c r="I101" s="200"/>
      <c r="J101" s="206">
        <v>0</v>
      </c>
      <c r="K101" s="201">
        <v>0</v>
      </c>
      <c r="L101" s="208">
        <v>0</v>
      </c>
      <c r="M101" s="200"/>
      <c r="N101" s="206">
        <v>0</v>
      </c>
      <c r="O101" s="201">
        <v>0</v>
      </c>
      <c r="P101" s="208">
        <v>0</v>
      </c>
      <c r="Q101" s="200"/>
      <c r="R101" s="206">
        <v>0</v>
      </c>
      <c r="S101" s="201">
        <v>0</v>
      </c>
      <c r="T101" s="201">
        <v>0</v>
      </c>
      <c r="U101" s="42"/>
      <c r="V101" s="42"/>
      <c r="W101" s="42"/>
      <c r="X101" s="42"/>
      <c r="Y101" s="42"/>
    </row>
    <row r="102" spans="2:25" x14ac:dyDescent="0.25">
      <c r="B102" s="323">
        <v>45</v>
      </c>
      <c r="C102" s="307" t="s">
        <v>160</v>
      </c>
      <c r="D102" s="55" t="s">
        <v>73</v>
      </c>
      <c r="E102" s="146">
        <v>20</v>
      </c>
      <c r="F102" s="200"/>
      <c r="G102" s="206">
        <v>0</v>
      </c>
      <c r="H102" s="207">
        <v>0</v>
      </c>
      <c r="I102" s="200"/>
      <c r="J102" s="206">
        <v>0</v>
      </c>
      <c r="K102" s="201">
        <v>0</v>
      </c>
      <c r="L102" s="208">
        <v>0</v>
      </c>
      <c r="M102" s="200"/>
      <c r="N102" s="206">
        <v>0</v>
      </c>
      <c r="O102" s="201">
        <v>0</v>
      </c>
      <c r="P102" s="208">
        <v>0</v>
      </c>
      <c r="Q102" s="200"/>
      <c r="R102" s="206">
        <v>0</v>
      </c>
      <c r="S102" s="201">
        <v>0</v>
      </c>
      <c r="T102" s="201">
        <v>0</v>
      </c>
      <c r="U102" s="42"/>
      <c r="V102" s="42"/>
      <c r="W102" s="42"/>
      <c r="X102" s="42"/>
      <c r="Y102" s="42"/>
    </row>
    <row r="103" spans="2:25" x14ac:dyDescent="0.25">
      <c r="B103" s="323"/>
      <c r="C103" s="307"/>
      <c r="D103" s="55" t="s">
        <v>74</v>
      </c>
      <c r="E103" s="146">
        <v>20</v>
      </c>
      <c r="F103" s="200"/>
      <c r="G103" s="206">
        <v>0</v>
      </c>
      <c r="H103" s="207">
        <v>0</v>
      </c>
      <c r="I103" s="200"/>
      <c r="J103" s="206">
        <v>0</v>
      </c>
      <c r="K103" s="201">
        <v>0</v>
      </c>
      <c r="L103" s="208">
        <v>0</v>
      </c>
      <c r="M103" s="200"/>
      <c r="N103" s="206">
        <v>0</v>
      </c>
      <c r="O103" s="201">
        <v>0</v>
      </c>
      <c r="P103" s="208">
        <v>0</v>
      </c>
      <c r="Q103" s="200"/>
      <c r="R103" s="206">
        <v>0</v>
      </c>
      <c r="S103" s="201">
        <v>0</v>
      </c>
      <c r="T103" s="201">
        <v>0</v>
      </c>
      <c r="U103" s="42"/>
      <c r="V103" s="42"/>
      <c r="W103" s="42"/>
      <c r="X103" s="42"/>
      <c r="Y103" s="42"/>
    </row>
    <row r="104" spans="2:25" x14ac:dyDescent="0.25">
      <c r="B104" s="323">
        <v>46</v>
      </c>
      <c r="C104" s="307" t="s">
        <v>592</v>
      </c>
      <c r="D104" s="55" t="s">
        <v>73</v>
      </c>
      <c r="E104" s="146">
        <v>20</v>
      </c>
      <c r="F104" s="200"/>
      <c r="G104" s="206">
        <v>0</v>
      </c>
      <c r="H104" s="207">
        <v>0</v>
      </c>
      <c r="I104" s="200"/>
      <c r="J104" s="206">
        <v>0</v>
      </c>
      <c r="K104" s="201">
        <v>0</v>
      </c>
      <c r="L104" s="208">
        <v>0</v>
      </c>
      <c r="M104" s="200"/>
      <c r="N104" s="206">
        <v>0</v>
      </c>
      <c r="O104" s="201">
        <v>0</v>
      </c>
      <c r="P104" s="208">
        <v>0</v>
      </c>
      <c r="Q104" s="200"/>
      <c r="R104" s="206">
        <v>0</v>
      </c>
      <c r="S104" s="201">
        <v>0</v>
      </c>
      <c r="T104" s="201">
        <v>0</v>
      </c>
      <c r="U104" s="42"/>
      <c r="V104" s="42"/>
      <c r="W104" s="42"/>
      <c r="X104" s="42"/>
      <c r="Y104" s="42"/>
    </row>
    <row r="105" spans="2:25" x14ac:dyDescent="0.25">
      <c r="B105" s="323"/>
      <c r="C105" s="307"/>
      <c r="D105" s="55" t="s">
        <v>74</v>
      </c>
      <c r="E105" s="146">
        <v>20</v>
      </c>
      <c r="F105" s="200"/>
      <c r="G105" s="206">
        <v>0</v>
      </c>
      <c r="H105" s="207">
        <v>0</v>
      </c>
      <c r="I105" s="200"/>
      <c r="J105" s="206">
        <v>0</v>
      </c>
      <c r="K105" s="201">
        <v>0</v>
      </c>
      <c r="L105" s="208">
        <v>0</v>
      </c>
      <c r="M105" s="200"/>
      <c r="N105" s="206">
        <v>0</v>
      </c>
      <c r="O105" s="201">
        <v>0</v>
      </c>
      <c r="P105" s="208">
        <v>0</v>
      </c>
      <c r="Q105" s="200"/>
      <c r="R105" s="206">
        <v>0</v>
      </c>
      <c r="S105" s="201">
        <v>0</v>
      </c>
      <c r="T105" s="201">
        <v>0</v>
      </c>
      <c r="U105" s="42"/>
      <c r="V105" s="42"/>
      <c r="W105" s="42"/>
      <c r="X105" s="42"/>
      <c r="Y105" s="42"/>
    </row>
    <row r="106" spans="2:25" x14ac:dyDescent="0.25">
      <c r="B106" s="323">
        <v>47</v>
      </c>
      <c r="C106" s="307" t="s">
        <v>175</v>
      </c>
      <c r="D106" s="55" t="s">
        <v>73</v>
      </c>
      <c r="E106" s="146">
        <v>20</v>
      </c>
      <c r="F106" s="200"/>
      <c r="G106" s="206">
        <v>0</v>
      </c>
      <c r="H106" s="207">
        <v>0</v>
      </c>
      <c r="I106" s="200"/>
      <c r="J106" s="206">
        <v>0</v>
      </c>
      <c r="K106" s="201">
        <v>0</v>
      </c>
      <c r="L106" s="208">
        <v>0</v>
      </c>
      <c r="M106" s="200"/>
      <c r="N106" s="206">
        <v>0</v>
      </c>
      <c r="O106" s="201">
        <v>0</v>
      </c>
      <c r="P106" s="208">
        <v>0</v>
      </c>
      <c r="Q106" s="200"/>
      <c r="R106" s="206">
        <v>0</v>
      </c>
      <c r="S106" s="201">
        <v>0</v>
      </c>
      <c r="T106" s="201">
        <v>0</v>
      </c>
      <c r="U106" s="42"/>
      <c r="V106" s="42"/>
      <c r="W106" s="42"/>
      <c r="X106" s="42"/>
      <c r="Y106" s="42"/>
    </row>
    <row r="107" spans="2:25" x14ac:dyDescent="0.25">
      <c r="B107" s="323"/>
      <c r="C107" s="307"/>
      <c r="D107" s="55" t="s">
        <v>74</v>
      </c>
      <c r="E107" s="146">
        <v>20</v>
      </c>
      <c r="F107" s="200"/>
      <c r="G107" s="206">
        <v>0</v>
      </c>
      <c r="H107" s="207">
        <v>0</v>
      </c>
      <c r="I107" s="200"/>
      <c r="J107" s="206">
        <v>0</v>
      </c>
      <c r="K107" s="201">
        <v>0</v>
      </c>
      <c r="L107" s="208">
        <v>0</v>
      </c>
      <c r="M107" s="200"/>
      <c r="N107" s="206">
        <v>0</v>
      </c>
      <c r="O107" s="201">
        <v>0</v>
      </c>
      <c r="P107" s="208">
        <v>0</v>
      </c>
      <c r="Q107" s="200"/>
      <c r="R107" s="206">
        <v>0</v>
      </c>
      <c r="S107" s="201">
        <v>0</v>
      </c>
      <c r="T107" s="201">
        <v>0</v>
      </c>
      <c r="U107" s="42"/>
      <c r="V107" s="42"/>
      <c r="W107" s="42"/>
      <c r="X107" s="42"/>
      <c r="Y107" s="42"/>
    </row>
    <row r="108" spans="2:25" x14ac:dyDescent="0.25">
      <c r="B108" s="323">
        <v>48</v>
      </c>
      <c r="C108" s="307" t="s">
        <v>177</v>
      </c>
      <c r="D108" s="55" t="s">
        <v>73</v>
      </c>
      <c r="E108" s="146">
        <v>20</v>
      </c>
      <c r="F108" s="200"/>
      <c r="G108" s="206">
        <v>0</v>
      </c>
      <c r="H108" s="207">
        <v>0</v>
      </c>
      <c r="I108" s="200"/>
      <c r="J108" s="206">
        <v>0</v>
      </c>
      <c r="K108" s="201">
        <v>0</v>
      </c>
      <c r="L108" s="208">
        <v>0</v>
      </c>
      <c r="M108" s="200"/>
      <c r="N108" s="206">
        <v>0</v>
      </c>
      <c r="O108" s="201">
        <v>0</v>
      </c>
      <c r="P108" s="208">
        <v>0</v>
      </c>
      <c r="Q108" s="200"/>
      <c r="R108" s="206">
        <v>0</v>
      </c>
      <c r="S108" s="201">
        <v>0</v>
      </c>
      <c r="T108" s="201">
        <v>0</v>
      </c>
      <c r="U108" s="42"/>
      <c r="V108" s="42"/>
      <c r="W108" s="42"/>
      <c r="X108" s="42"/>
      <c r="Y108" s="42"/>
    </row>
    <row r="109" spans="2:25" x14ac:dyDescent="0.25">
      <c r="B109" s="323"/>
      <c r="C109" s="307"/>
      <c r="D109" s="55" t="s">
        <v>74</v>
      </c>
      <c r="E109" s="146">
        <v>20</v>
      </c>
      <c r="F109" s="200"/>
      <c r="G109" s="206">
        <v>0</v>
      </c>
      <c r="H109" s="207">
        <v>0</v>
      </c>
      <c r="I109" s="200"/>
      <c r="J109" s="206">
        <v>0</v>
      </c>
      <c r="K109" s="201">
        <v>0</v>
      </c>
      <c r="L109" s="208">
        <v>0</v>
      </c>
      <c r="M109" s="200"/>
      <c r="N109" s="206">
        <v>0</v>
      </c>
      <c r="O109" s="201">
        <v>0</v>
      </c>
      <c r="P109" s="208">
        <v>0</v>
      </c>
      <c r="Q109" s="200"/>
      <c r="R109" s="206">
        <v>0</v>
      </c>
      <c r="S109" s="201">
        <v>0</v>
      </c>
      <c r="T109" s="201">
        <v>0</v>
      </c>
      <c r="U109" s="42"/>
      <c r="V109" s="42"/>
      <c r="W109" s="42"/>
      <c r="X109" s="42"/>
      <c r="Y109" s="42"/>
    </row>
    <row r="110" spans="2:25" x14ac:dyDescent="0.25">
      <c r="B110" s="323">
        <v>49</v>
      </c>
      <c r="C110" s="307" t="s">
        <v>185</v>
      </c>
      <c r="D110" s="55" t="s">
        <v>73</v>
      </c>
      <c r="E110" s="146">
        <v>20</v>
      </c>
      <c r="F110" s="200"/>
      <c r="G110" s="206">
        <v>0</v>
      </c>
      <c r="H110" s="207">
        <v>0</v>
      </c>
      <c r="I110" s="200"/>
      <c r="J110" s="206">
        <v>0</v>
      </c>
      <c r="K110" s="201">
        <v>0</v>
      </c>
      <c r="L110" s="208">
        <v>0</v>
      </c>
      <c r="M110" s="200"/>
      <c r="N110" s="206">
        <v>0</v>
      </c>
      <c r="O110" s="201">
        <v>0</v>
      </c>
      <c r="P110" s="208">
        <v>0</v>
      </c>
      <c r="Q110" s="200"/>
      <c r="R110" s="206">
        <v>0</v>
      </c>
      <c r="S110" s="201">
        <v>0</v>
      </c>
      <c r="T110" s="201">
        <v>0</v>
      </c>
      <c r="U110" s="42"/>
      <c r="V110" s="42"/>
      <c r="W110" s="42"/>
      <c r="X110" s="42"/>
      <c r="Y110" s="42"/>
    </row>
    <row r="111" spans="2:25" x14ac:dyDescent="0.25">
      <c r="B111" s="323"/>
      <c r="C111" s="307"/>
      <c r="D111" s="55" t="s">
        <v>74</v>
      </c>
      <c r="E111" s="146">
        <v>20</v>
      </c>
      <c r="F111" s="200"/>
      <c r="G111" s="206">
        <v>0</v>
      </c>
      <c r="H111" s="207">
        <v>0</v>
      </c>
      <c r="I111" s="200"/>
      <c r="J111" s="206">
        <v>0</v>
      </c>
      <c r="K111" s="201">
        <v>0</v>
      </c>
      <c r="L111" s="208">
        <v>0</v>
      </c>
      <c r="M111" s="200"/>
      <c r="N111" s="206">
        <v>0</v>
      </c>
      <c r="O111" s="201">
        <v>0</v>
      </c>
      <c r="P111" s="208">
        <v>0</v>
      </c>
      <c r="Q111" s="200"/>
      <c r="R111" s="206">
        <v>0</v>
      </c>
      <c r="S111" s="201">
        <v>0</v>
      </c>
      <c r="T111" s="201">
        <v>0</v>
      </c>
      <c r="U111" s="42"/>
      <c r="V111" s="42"/>
      <c r="W111" s="42"/>
      <c r="X111" s="42"/>
      <c r="Y111" s="42"/>
    </row>
    <row r="112" spans="2:25" x14ac:dyDescent="0.25">
      <c r="B112" s="323">
        <v>50</v>
      </c>
      <c r="C112" s="307" t="s">
        <v>597</v>
      </c>
      <c r="D112" s="199" t="s">
        <v>73</v>
      </c>
      <c r="E112" s="146">
        <v>20</v>
      </c>
      <c r="F112" s="200"/>
      <c r="G112" s="206">
        <v>0</v>
      </c>
      <c r="H112" s="207">
        <v>0</v>
      </c>
      <c r="I112" s="200"/>
      <c r="J112" s="206">
        <v>0</v>
      </c>
      <c r="K112" s="201">
        <v>0</v>
      </c>
      <c r="L112" s="208">
        <v>0</v>
      </c>
      <c r="M112" s="200"/>
      <c r="N112" s="206">
        <v>0</v>
      </c>
      <c r="O112" s="201">
        <v>0</v>
      </c>
      <c r="P112" s="208">
        <v>0</v>
      </c>
      <c r="Q112" s="200"/>
      <c r="R112" s="206">
        <v>0</v>
      </c>
      <c r="S112" s="201">
        <v>0</v>
      </c>
      <c r="T112" s="201">
        <v>0</v>
      </c>
    </row>
    <row r="113" spans="2:20" x14ac:dyDescent="0.25">
      <c r="B113" s="323"/>
      <c r="C113" s="307"/>
      <c r="D113" s="199" t="s">
        <v>74</v>
      </c>
      <c r="E113" s="146">
        <v>20</v>
      </c>
      <c r="F113" s="200"/>
      <c r="G113" s="206">
        <v>0</v>
      </c>
      <c r="H113" s="207">
        <v>0</v>
      </c>
      <c r="I113" s="200"/>
      <c r="J113" s="206">
        <v>0</v>
      </c>
      <c r="K113" s="201">
        <v>0</v>
      </c>
      <c r="L113" s="208">
        <v>0</v>
      </c>
      <c r="M113" s="200"/>
      <c r="N113" s="206">
        <v>0</v>
      </c>
      <c r="O113" s="201">
        <v>0</v>
      </c>
      <c r="P113" s="208">
        <v>0</v>
      </c>
      <c r="Q113" s="200"/>
      <c r="R113" s="206">
        <v>0</v>
      </c>
      <c r="S113" s="201">
        <v>0</v>
      </c>
      <c r="T113" s="201">
        <v>0</v>
      </c>
    </row>
    <row r="114" spans="2:20" x14ac:dyDescent="0.25">
      <c r="B114" s="323">
        <v>51</v>
      </c>
      <c r="C114" s="307" t="s">
        <v>608</v>
      </c>
      <c r="D114" s="199" t="s">
        <v>73</v>
      </c>
      <c r="E114" s="146">
        <v>20</v>
      </c>
      <c r="F114" s="200"/>
      <c r="G114" s="206">
        <v>0</v>
      </c>
      <c r="H114" s="207">
        <v>0</v>
      </c>
      <c r="I114" s="200"/>
      <c r="J114" s="206">
        <v>0</v>
      </c>
      <c r="K114" s="201">
        <v>0</v>
      </c>
      <c r="L114" s="208">
        <v>0</v>
      </c>
      <c r="M114" s="200"/>
      <c r="N114" s="206">
        <v>0</v>
      </c>
      <c r="O114" s="201">
        <v>0</v>
      </c>
      <c r="P114" s="208">
        <v>0</v>
      </c>
      <c r="Q114" s="200"/>
      <c r="R114" s="206">
        <v>0</v>
      </c>
      <c r="S114" s="201">
        <v>0</v>
      </c>
      <c r="T114" s="201">
        <v>0</v>
      </c>
    </row>
    <row r="115" spans="2:20" x14ac:dyDescent="0.25">
      <c r="B115" s="323"/>
      <c r="C115" s="307"/>
      <c r="D115" s="199" t="s">
        <v>74</v>
      </c>
      <c r="E115" s="146">
        <v>20</v>
      </c>
      <c r="F115" s="200"/>
      <c r="G115" s="206">
        <v>0</v>
      </c>
      <c r="H115" s="207">
        <v>0</v>
      </c>
      <c r="I115" s="200"/>
      <c r="J115" s="206">
        <v>0</v>
      </c>
      <c r="K115" s="201">
        <v>0</v>
      </c>
      <c r="L115" s="208">
        <v>0</v>
      </c>
      <c r="M115" s="200"/>
      <c r="N115" s="206">
        <v>0</v>
      </c>
      <c r="O115" s="201">
        <v>0</v>
      </c>
      <c r="P115" s="208">
        <v>0</v>
      </c>
      <c r="Q115" s="200"/>
      <c r="R115" s="206">
        <v>0</v>
      </c>
      <c r="S115" s="201">
        <v>0</v>
      </c>
      <c r="T115" s="201">
        <v>0</v>
      </c>
    </row>
    <row r="116" spans="2:20" x14ac:dyDescent="0.25">
      <c r="B116" s="323">
        <v>52</v>
      </c>
      <c r="C116" s="307" t="s">
        <v>633</v>
      </c>
      <c r="D116" s="199" t="s">
        <v>73</v>
      </c>
      <c r="E116" s="146">
        <v>20</v>
      </c>
      <c r="F116" s="200"/>
      <c r="G116" s="206">
        <v>0</v>
      </c>
      <c r="H116" s="207">
        <v>0</v>
      </c>
      <c r="I116" s="200"/>
      <c r="J116" s="206">
        <v>0</v>
      </c>
      <c r="K116" s="201">
        <v>0</v>
      </c>
      <c r="L116" s="208">
        <v>0</v>
      </c>
      <c r="M116" s="200"/>
      <c r="N116" s="206">
        <v>0</v>
      </c>
      <c r="O116" s="201">
        <v>0</v>
      </c>
      <c r="P116" s="208">
        <v>0</v>
      </c>
      <c r="Q116" s="200"/>
      <c r="R116" s="206">
        <v>0</v>
      </c>
      <c r="S116" s="201">
        <v>0</v>
      </c>
      <c r="T116" s="201">
        <v>0</v>
      </c>
    </row>
    <row r="117" spans="2:20" x14ac:dyDescent="0.25">
      <c r="B117" s="323"/>
      <c r="C117" s="307"/>
      <c r="D117" s="199" t="s">
        <v>74</v>
      </c>
      <c r="E117" s="146">
        <v>20</v>
      </c>
      <c r="F117" s="200"/>
      <c r="G117" s="206">
        <v>0</v>
      </c>
      <c r="H117" s="207">
        <v>0</v>
      </c>
      <c r="I117" s="200"/>
      <c r="J117" s="206">
        <v>0</v>
      </c>
      <c r="K117" s="201">
        <v>0</v>
      </c>
      <c r="L117" s="208">
        <v>0</v>
      </c>
      <c r="M117" s="200"/>
      <c r="N117" s="206">
        <v>0</v>
      </c>
      <c r="O117" s="201">
        <v>0</v>
      </c>
      <c r="P117" s="208">
        <v>0</v>
      </c>
      <c r="Q117" s="200"/>
      <c r="R117" s="206">
        <v>0</v>
      </c>
      <c r="S117" s="201">
        <v>0</v>
      </c>
      <c r="T117" s="201">
        <v>0</v>
      </c>
    </row>
    <row r="118" spans="2:20" x14ac:dyDescent="0.25">
      <c r="B118" s="323">
        <v>53</v>
      </c>
      <c r="C118" s="307" t="s">
        <v>164</v>
      </c>
      <c r="D118" s="199" t="s">
        <v>73</v>
      </c>
      <c r="E118" s="146">
        <v>20</v>
      </c>
      <c r="F118" s="200"/>
      <c r="G118" s="206">
        <v>0</v>
      </c>
      <c r="H118" s="207">
        <v>0</v>
      </c>
      <c r="I118" s="200"/>
      <c r="J118" s="206">
        <v>0</v>
      </c>
      <c r="K118" s="201">
        <v>0</v>
      </c>
      <c r="L118" s="208">
        <v>0</v>
      </c>
      <c r="M118" s="200"/>
      <c r="N118" s="206">
        <v>0</v>
      </c>
      <c r="O118" s="201">
        <v>0</v>
      </c>
      <c r="P118" s="208">
        <v>0</v>
      </c>
      <c r="Q118" s="200"/>
      <c r="R118" s="206">
        <v>0</v>
      </c>
      <c r="S118" s="201">
        <v>0</v>
      </c>
      <c r="T118" s="201">
        <v>0</v>
      </c>
    </row>
    <row r="119" spans="2:20" x14ac:dyDescent="0.25">
      <c r="B119" s="323"/>
      <c r="C119" s="307"/>
      <c r="D119" s="199" t="s">
        <v>74</v>
      </c>
      <c r="E119" s="146">
        <v>20</v>
      </c>
      <c r="F119" s="200"/>
      <c r="G119" s="206">
        <v>0</v>
      </c>
      <c r="H119" s="207">
        <v>0</v>
      </c>
      <c r="I119" s="200"/>
      <c r="J119" s="206">
        <v>0</v>
      </c>
      <c r="K119" s="201">
        <v>0</v>
      </c>
      <c r="L119" s="208">
        <v>0</v>
      </c>
      <c r="M119" s="200"/>
      <c r="N119" s="206">
        <v>0</v>
      </c>
      <c r="O119" s="201">
        <v>0</v>
      </c>
      <c r="P119" s="208">
        <v>0</v>
      </c>
      <c r="Q119" s="200"/>
      <c r="R119" s="206">
        <v>0</v>
      </c>
      <c r="S119" s="201">
        <v>0</v>
      </c>
      <c r="T119" s="201">
        <v>0</v>
      </c>
    </row>
    <row r="120" spans="2:20" x14ac:dyDescent="0.25">
      <c r="B120" s="323">
        <v>54</v>
      </c>
      <c r="C120" s="325" t="s">
        <v>180</v>
      </c>
      <c r="D120" s="199" t="s">
        <v>73</v>
      </c>
      <c r="E120" s="146">
        <v>20</v>
      </c>
      <c r="F120" s="200"/>
      <c r="G120" s="206">
        <v>0</v>
      </c>
      <c r="H120" s="207">
        <v>0</v>
      </c>
      <c r="I120" s="200"/>
      <c r="J120" s="206">
        <v>0</v>
      </c>
      <c r="K120" s="201">
        <v>0</v>
      </c>
      <c r="L120" s="208">
        <v>0</v>
      </c>
      <c r="M120" s="200"/>
      <c r="N120" s="206">
        <v>0</v>
      </c>
      <c r="O120" s="201">
        <v>0</v>
      </c>
      <c r="P120" s="208">
        <v>0</v>
      </c>
      <c r="Q120" s="200"/>
      <c r="R120" s="206">
        <v>0</v>
      </c>
      <c r="S120" s="201">
        <v>0</v>
      </c>
      <c r="T120" s="201">
        <v>0</v>
      </c>
    </row>
    <row r="121" spans="2:20" x14ac:dyDescent="0.25">
      <c r="B121" s="323"/>
      <c r="C121" s="326"/>
      <c r="D121" s="199" t="s">
        <v>74</v>
      </c>
      <c r="E121" s="146">
        <v>20</v>
      </c>
      <c r="F121" s="200"/>
      <c r="G121" s="206">
        <v>0</v>
      </c>
      <c r="H121" s="207">
        <v>0</v>
      </c>
      <c r="I121" s="200"/>
      <c r="J121" s="206">
        <v>0</v>
      </c>
      <c r="K121" s="201">
        <v>0</v>
      </c>
      <c r="L121" s="208">
        <v>0</v>
      </c>
      <c r="M121" s="200"/>
      <c r="N121" s="206">
        <v>0</v>
      </c>
      <c r="O121" s="201">
        <v>0</v>
      </c>
      <c r="P121" s="208">
        <v>0</v>
      </c>
      <c r="Q121" s="200"/>
      <c r="R121" s="206">
        <v>0</v>
      </c>
      <c r="S121" s="201">
        <v>0</v>
      </c>
      <c r="T121" s="201">
        <v>0</v>
      </c>
    </row>
    <row r="122" spans="2:20" x14ac:dyDescent="0.25">
      <c r="B122" s="323">
        <v>55</v>
      </c>
      <c r="C122" s="307" t="s">
        <v>672</v>
      </c>
      <c r="D122" s="199" t="s">
        <v>73</v>
      </c>
      <c r="E122" s="146">
        <v>20</v>
      </c>
      <c r="F122" s="200"/>
      <c r="G122" s="206">
        <v>0</v>
      </c>
      <c r="H122" s="207">
        <v>0</v>
      </c>
      <c r="I122" s="200"/>
      <c r="J122" s="206">
        <v>0</v>
      </c>
      <c r="K122" s="201">
        <v>0</v>
      </c>
      <c r="L122" s="208">
        <v>0</v>
      </c>
      <c r="M122" s="200"/>
      <c r="N122" s="206">
        <v>0</v>
      </c>
      <c r="O122" s="201">
        <v>0</v>
      </c>
      <c r="P122" s="208">
        <v>0</v>
      </c>
      <c r="Q122" s="200"/>
      <c r="R122" s="206">
        <v>0</v>
      </c>
      <c r="S122" s="201">
        <v>0</v>
      </c>
      <c r="T122" s="201">
        <v>0</v>
      </c>
    </row>
    <row r="123" spans="2:20" x14ac:dyDescent="0.25">
      <c r="B123" s="323"/>
      <c r="C123" s="307"/>
      <c r="D123" s="199" t="s">
        <v>74</v>
      </c>
      <c r="E123" s="146">
        <v>20</v>
      </c>
      <c r="F123" s="200"/>
      <c r="G123" s="206">
        <v>0</v>
      </c>
      <c r="H123" s="207">
        <v>0</v>
      </c>
      <c r="I123" s="200"/>
      <c r="J123" s="206">
        <v>0</v>
      </c>
      <c r="K123" s="201">
        <v>0</v>
      </c>
      <c r="L123" s="208">
        <v>0</v>
      </c>
      <c r="M123" s="200"/>
      <c r="N123" s="206">
        <v>0</v>
      </c>
      <c r="O123" s="201">
        <v>0</v>
      </c>
      <c r="P123" s="208">
        <v>0</v>
      </c>
      <c r="Q123" s="200"/>
      <c r="R123" s="206">
        <v>0</v>
      </c>
      <c r="S123" s="201">
        <v>0</v>
      </c>
      <c r="T123" s="201">
        <v>0</v>
      </c>
    </row>
    <row r="124" spans="2:20" x14ac:dyDescent="0.25">
      <c r="B124" s="323">
        <v>56</v>
      </c>
      <c r="C124" s="307" t="s">
        <v>59</v>
      </c>
      <c r="D124" s="199" t="s">
        <v>73</v>
      </c>
      <c r="E124" s="146">
        <v>20</v>
      </c>
      <c r="F124" s="200"/>
      <c r="G124" s="206">
        <v>0</v>
      </c>
      <c r="H124" s="207">
        <v>0</v>
      </c>
      <c r="I124" s="200"/>
      <c r="J124" s="206">
        <v>0</v>
      </c>
      <c r="K124" s="201">
        <v>0</v>
      </c>
      <c r="L124" s="208">
        <v>0</v>
      </c>
      <c r="M124" s="200"/>
      <c r="N124" s="206">
        <v>0</v>
      </c>
      <c r="O124" s="201">
        <v>0</v>
      </c>
      <c r="P124" s="208">
        <v>0</v>
      </c>
      <c r="Q124" s="200"/>
      <c r="R124" s="206">
        <v>0</v>
      </c>
      <c r="S124" s="201">
        <v>0</v>
      </c>
      <c r="T124" s="201">
        <v>0</v>
      </c>
    </row>
    <row r="125" spans="2:20" x14ac:dyDescent="0.25">
      <c r="B125" s="323"/>
      <c r="C125" s="307"/>
      <c r="D125" s="199" t="s">
        <v>74</v>
      </c>
      <c r="E125" s="146">
        <v>20</v>
      </c>
      <c r="F125" s="200"/>
      <c r="G125" s="206">
        <v>0</v>
      </c>
      <c r="H125" s="207">
        <v>0</v>
      </c>
      <c r="I125" s="200"/>
      <c r="J125" s="206">
        <v>0</v>
      </c>
      <c r="K125" s="201">
        <v>0</v>
      </c>
      <c r="L125" s="208">
        <v>0</v>
      </c>
      <c r="M125" s="200"/>
      <c r="N125" s="206">
        <v>0</v>
      </c>
      <c r="O125" s="201">
        <v>0</v>
      </c>
      <c r="P125" s="208">
        <v>0</v>
      </c>
      <c r="Q125" s="200"/>
      <c r="R125" s="206">
        <v>0</v>
      </c>
      <c r="S125" s="201">
        <v>0</v>
      </c>
      <c r="T125" s="201">
        <v>0</v>
      </c>
    </row>
    <row r="126" spans="2:20" x14ac:dyDescent="0.25">
      <c r="B126" s="323">
        <v>57</v>
      </c>
      <c r="C126" s="321" t="s">
        <v>701</v>
      </c>
      <c r="D126" s="199" t="s">
        <v>73</v>
      </c>
      <c r="E126" s="181">
        <v>20</v>
      </c>
      <c r="F126" s="200"/>
      <c r="G126" s="206">
        <v>0</v>
      </c>
      <c r="H126" s="207">
        <v>0</v>
      </c>
      <c r="I126" s="200"/>
      <c r="J126" s="206">
        <v>0</v>
      </c>
      <c r="K126" s="201">
        <v>0</v>
      </c>
      <c r="L126" s="208">
        <v>0</v>
      </c>
      <c r="M126" s="200"/>
      <c r="N126" s="206">
        <v>0</v>
      </c>
      <c r="O126" s="201">
        <v>0</v>
      </c>
      <c r="P126" s="208">
        <v>0</v>
      </c>
      <c r="Q126" s="200"/>
      <c r="R126" s="206">
        <v>0</v>
      </c>
      <c r="S126" s="201">
        <v>0</v>
      </c>
      <c r="T126" s="201">
        <v>0</v>
      </c>
    </row>
    <row r="127" spans="2:20" x14ac:dyDescent="0.25">
      <c r="B127" s="323"/>
      <c r="C127" s="324"/>
      <c r="D127" s="199" t="s">
        <v>74</v>
      </c>
      <c r="E127" s="181">
        <v>20</v>
      </c>
      <c r="F127" s="200"/>
      <c r="G127" s="206">
        <v>0</v>
      </c>
      <c r="H127" s="207">
        <v>0</v>
      </c>
      <c r="I127" s="200"/>
      <c r="J127" s="206">
        <v>0</v>
      </c>
      <c r="K127" s="201">
        <v>0</v>
      </c>
      <c r="L127" s="208">
        <v>0</v>
      </c>
      <c r="M127" s="200"/>
      <c r="N127" s="206">
        <v>0</v>
      </c>
      <c r="O127" s="201">
        <v>0</v>
      </c>
      <c r="P127" s="208">
        <v>0</v>
      </c>
      <c r="Q127" s="200"/>
      <c r="R127" s="206">
        <v>0</v>
      </c>
      <c r="S127" s="201">
        <v>0</v>
      </c>
      <c r="T127" s="201">
        <v>0</v>
      </c>
    </row>
    <row r="128" spans="2:20" x14ac:dyDescent="0.25">
      <c r="B128" s="323">
        <v>58</v>
      </c>
      <c r="C128" s="321" t="s">
        <v>711</v>
      </c>
      <c r="D128" s="199" t="s">
        <v>73</v>
      </c>
      <c r="E128" s="181">
        <v>20</v>
      </c>
      <c r="F128" s="200"/>
      <c r="G128" s="206">
        <v>0</v>
      </c>
      <c r="H128" s="207">
        <v>0</v>
      </c>
      <c r="I128" s="200"/>
      <c r="J128" s="206">
        <v>0</v>
      </c>
      <c r="K128" s="201">
        <v>0</v>
      </c>
      <c r="L128" s="208">
        <v>0</v>
      </c>
      <c r="M128" s="200"/>
      <c r="N128" s="206">
        <v>0</v>
      </c>
      <c r="O128" s="201">
        <v>0</v>
      </c>
      <c r="P128" s="208">
        <v>0</v>
      </c>
      <c r="Q128" s="200"/>
      <c r="R128" s="206">
        <v>0</v>
      </c>
      <c r="S128" s="201">
        <v>0</v>
      </c>
      <c r="T128" s="201">
        <v>0</v>
      </c>
    </row>
    <row r="129" spans="2:22" x14ac:dyDescent="0.25">
      <c r="B129" s="323"/>
      <c r="C129" s="324"/>
      <c r="D129" s="199" t="s">
        <v>74</v>
      </c>
      <c r="E129" s="181">
        <v>20</v>
      </c>
      <c r="F129" s="200"/>
      <c r="G129" s="206">
        <v>0</v>
      </c>
      <c r="H129" s="207">
        <v>0</v>
      </c>
      <c r="I129" s="200"/>
      <c r="J129" s="206">
        <v>0</v>
      </c>
      <c r="K129" s="201">
        <v>0</v>
      </c>
      <c r="L129" s="208">
        <v>0</v>
      </c>
      <c r="M129" s="200"/>
      <c r="N129" s="206">
        <v>0</v>
      </c>
      <c r="O129" s="201">
        <v>0</v>
      </c>
      <c r="P129" s="208">
        <v>0</v>
      </c>
      <c r="Q129" s="200"/>
      <c r="R129" s="206">
        <v>0</v>
      </c>
      <c r="S129" s="201">
        <v>0</v>
      </c>
      <c r="T129" s="201">
        <v>0</v>
      </c>
    </row>
    <row r="130" spans="2:22" x14ac:dyDescent="0.25">
      <c r="B130" s="323">
        <v>59</v>
      </c>
      <c r="C130" s="321" t="s">
        <v>723</v>
      </c>
      <c r="D130" s="199" t="s">
        <v>73</v>
      </c>
      <c r="E130" s="181">
        <v>20</v>
      </c>
      <c r="F130" s="200"/>
      <c r="G130" s="206">
        <v>0</v>
      </c>
      <c r="H130" s="207">
        <v>0</v>
      </c>
      <c r="I130" s="200"/>
      <c r="J130" s="206">
        <v>0</v>
      </c>
      <c r="K130" s="201">
        <v>0</v>
      </c>
      <c r="L130" s="208">
        <v>0</v>
      </c>
      <c r="M130" s="200"/>
      <c r="N130" s="206">
        <v>0</v>
      </c>
      <c r="O130" s="201">
        <v>0</v>
      </c>
      <c r="P130" s="208">
        <v>0</v>
      </c>
      <c r="Q130" s="200"/>
      <c r="R130" s="206">
        <v>0</v>
      </c>
      <c r="S130" s="201">
        <v>0</v>
      </c>
      <c r="T130" s="201">
        <v>0</v>
      </c>
    </row>
    <row r="131" spans="2:22" x14ac:dyDescent="0.25">
      <c r="B131" s="323"/>
      <c r="C131" s="322"/>
      <c r="D131" s="199" t="s">
        <v>74</v>
      </c>
      <c r="E131" s="181">
        <v>20</v>
      </c>
      <c r="F131" s="209"/>
      <c r="G131" s="206">
        <v>0</v>
      </c>
      <c r="H131" s="207">
        <v>0</v>
      </c>
      <c r="I131" s="200"/>
      <c r="J131" s="206">
        <v>0</v>
      </c>
      <c r="K131" s="201">
        <v>0</v>
      </c>
      <c r="L131" s="208">
        <v>0</v>
      </c>
      <c r="M131" s="200"/>
      <c r="N131" s="206">
        <v>0</v>
      </c>
      <c r="O131" s="201">
        <v>0</v>
      </c>
      <c r="P131" s="208">
        <v>0</v>
      </c>
      <c r="Q131" s="200"/>
      <c r="R131" s="206">
        <v>0</v>
      </c>
      <c r="S131" s="201">
        <v>0</v>
      </c>
      <c r="T131" s="201">
        <v>0</v>
      </c>
    </row>
    <row r="132" spans="2:22" x14ac:dyDescent="0.25">
      <c r="B132" s="42"/>
      <c r="C132" s="42"/>
      <c r="D132" s="42"/>
      <c r="E132" s="42"/>
      <c r="F132" s="202"/>
      <c r="G132" s="42"/>
      <c r="H132" s="158">
        <f>SUM(H14:H131)</f>
        <v>0</v>
      </c>
      <c r="I132" s="202"/>
      <c r="J132" s="42"/>
      <c r="K132" s="42"/>
      <c r="L132" s="42"/>
      <c r="M132" s="202"/>
      <c r="N132" s="42"/>
      <c r="O132" s="42"/>
      <c r="P132" s="42"/>
      <c r="Q132" s="202"/>
      <c r="R132" s="42"/>
      <c r="S132" s="42"/>
      <c r="T132" s="42"/>
      <c r="U132" s="42"/>
      <c r="V132" s="42"/>
    </row>
    <row r="133" spans="2:22" x14ac:dyDescent="0.25">
      <c r="B133" s="42"/>
      <c r="C133" s="42"/>
      <c r="D133" s="42"/>
      <c r="E133" s="42"/>
      <c r="F133" s="202"/>
      <c r="G133" s="42"/>
      <c r="H133" s="158"/>
      <c r="I133" s="202"/>
      <c r="J133" s="42"/>
      <c r="K133" s="42"/>
      <c r="L133" s="42"/>
      <c r="M133" s="202"/>
      <c r="N133" s="42"/>
      <c r="O133" s="42"/>
      <c r="P133" s="42"/>
      <c r="Q133" s="202"/>
      <c r="R133" s="42"/>
      <c r="S133" s="42"/>
      <c r="T133" s="42"/>
      <c r="U133" s="42"/>
      <c r="V133" s="42"/>
    </row>
    <row r="134" spans="2:22" x14ac:dyDescent="0.25">
      <c r="B134" s="30" t="s">
        <v>40</v>
      </c>
      <c r="C134" s="42"/>
      <c r="D134" s="42"/>
      <c r="E134" s="42"/>
      <c r="F134" s="202"/>
      <c r="G134" s="42"/>
      <c r="H134" s="42"/>
      <c r="I134" s="202"/>
      <c r="J134" s="42"/>
      <c r="K134" s="42"/>
      <c r="L134" s="42"/>
      <c r="M134" s="202"/>
      <c r="N134" s="42"/>
      <c r="O134" s="42"/>
      <c r="P134" s="42"/>
      <c r="Q134" s="202"/>
      <c r="R134" s="42"/>
      <c r="S134" s="42"/>
      <c r="T134" s="42"/>
      <c r="U134" s="42"/>
      <c r="V134" s="42"/>
    </row>
    <row r="135" spans="2:22" x14ac:dyDescent="0.25">
      <c r="B135" s="50" t="s">
        <v>192</v>
      </c>
      <c r="C135" s="42"/>
      <c r="D135" s="42"/>
      <c r="E135" s="42"/>
      <c r="F135" s="202"/>
      <c r="G135" s="42"/>
      <c r="H135" s="42"/>
      <c r="I135" s="202"/>
      <c r="J135" s="42"/>
      <c r="K135" s="42"/>
      <c r="L135" s="42"/>
      <c r="M135" s="202"/>
      <c r="N135" s="42"/>
      <c r="O135" s="42"/>
      <c r="P135" s="42"/>
      <c r="Q135" s="202"/>
      <c r="R135" s="42"/>
      <c r="S135" s="42"/>
      <c r="T135" s="42"/>
      <c r="U135" s="42"/>
      <c r="V135" s="42"/>
    </row>
    <row r="136" spans="2:22" x14ac:dyDescent="0.25">
      <c r="B136" s="50" t="s">
        <v>537</v>
      </c>
      <c r="C136" s="42"/>
      <c r="D136" s="42"/>
      <c r="E136" s="42"/>
      <c r="F136" s="202"/>
      <c r="G136" s="42"/>
      <c r="H136" s="42"/>
      <c r="I136" s="202"/>
      <c r="J136" s="42"/>
      <c r="K136" s="42"/>
      <c r="L136" s="42"/>
      <c r="M136" s="202"/>
      <c r="N136" s="42"/>
      <c r="O136" s="42"/>
      <c r="P136" s="42"/>
      <c r="Q136" s="202"/>
      <c r="R136" s="42"/>
      <c r="S136" s="42"/>
      <c r="T136" s="42"/>
      <c r="U136" s="42"/>
      <c r="V136" s="42"/>
    </row>
    <row r="137" spans="2:22" x14ac:dyDescent="0.25">
      <c r="B137" s="50" t="s">
        <v>531</v>
      </c>
      <c r="C137" s="31"/>
      <c r="D137" s="31"/>
      <c r="E137" s="31"/>
      <c r="F137" s="202"/>
      <c r="G137" s="31"/>
      <c r="H137" s="31"/>
      <c r="I137" s="202"/>
      <c r="J137" s="31"/>
      <c r="K137" s="31"/>
      <c r="L137" s="31"/>
      <c r="M137" s="202"/>
      <c r="N137" s="20"/>
      <c r="O137" s="20"/>
      <c r="P137" s="20"/>
      <c r="Q137" s="202"/>
      <c r="R137" s="20"/>
      <c r="S137" s="20"/>
      <c r="T137" s="20"/>
      <c r="U137" s="42"/>
      <c r="V137" s="42"/>
    </row>
    <row r="138" spans="2:22" x14ac:dyDescent="0.25">
      <c r="B138" s="20" t="s">
        <v>62</v>
      </c>
      <c r="C138" s="42"/>
      <c r="D138" s="42"/>
      <c r="E138" s="42"/>
      <c r="F138" s="202"/>
      <c r="G138" s="42"/>
      <c r="H138" s="42"/>
      <c r="I138" s="202"/>
      <c r="J138" s="42"/>
      <c r="K138" s="42"/>
      <c r="L138" s="42"/>
      <c r="M138" s="202"/>
      <c r="N138" s="42"/>
      <c r="O138" s="42"/>
      <c r="P138" s="42"/>
      <c r="Q138" s="202"/>
      <c r="R138" s="42"/>
      <c r="S138" s="42"/>
      <c r="T138" s="42"/>
      <c r="U138" s="42"/>
      <c r="V138" s="42"/>
    </row>
    <row r="139" spans="2:22" x14ac:dyDescent="0.25">
      <c r="B139" s="32" t="s">
        <v>63</v>
      </c>
      <c r="C139" s="42"/>
      <c r="D139" s="42"/>
      <c r="E139" s="42"/>
      <c r="F139" s="202"/>
      <c r="G139" s="42"/>
      <c r="H139" s="42"/>
      <c r="I139" s="202"/>
      <c r="J139" s="42"/>
      <c r="K139" s="42"/>
      <c r="L139" s="42"/>
      <c r="M139" s="202"/>
      <c r="N139" s="42"/>
      <c r="O139" s="42"/>
      <c r="P139" s="42"/>
      <c r="Q139" s="202"/>
      <c r="R139" s="42"/>
      <c r="S139" s="42"/>
      <c r="T139" s="42"/>
      <c r="U139" s="42"/>
      <c r="V139" s="42"/>
    </row>
    <row r="140" spans="2:22" x14ac:dyDescent="0.25">
      <c r="B140" s="42"/>
      <c r="C140" s="42"/>
      <c r="D140" s="42"/>
      <c r="E140" s="42"/>
      <c r="F140" s="139"/>
      <c r="G140" s="42"/>
      <c r="H140" s="42"/>
      <c r="I140" s="139"/>
      <c r="J140" s="42"/>
      <c r="K140" s="42"/>
      <c r="L140" s="42"/>
      <c r="M140" s="139"/>
      <c r="N140" s="42"/>
      <c r="O140" s="42"/>
      <c r="P140" s="42"/>
      <c r="Q140" s="139"/>
      <c r="R140" s="42"/>
      <c r="S140" s="42"/>
      <c r="T140" s="42"/>
      <c r="U140" s="42"/>
      <c r="V140" s="42"/>
    </row>
    <row r="141" spans="2:22" x14ac:dyDescent="0.25">
      <c r="B141" s="42"/>
      <c r="C141" s="42"/>
      <c r="D141" s="42"/>
      <c r="E141" s="42"/>
      <c r="F141" s="139"/>
      <c r="G141" s="42"/>
      <c r="H141" s="42"/>
      <c r="I141" s="139"/>
      <c r="J141" s="42"/>
      <c r="K141" s="42"/>
      <c r="L141" s="42"/>
      <c r="M141" s="139"/>
      <c r="N141" s="42"/>
      <c r="O141" s="42"/>
      <c r="P141" s="42"/>
      <c r="Q141" s="139"/>
      <c r="R141" s="42"/>
      <c r="S141" s="42"/>
      <c r="T141" s="42"/>
      <c r="U141" s="42"/>
      <c r="V141" s="42"/>
    </row>
    <row r="142" spans="2:22" x14ac:dyDescent="0.25">
      <c r="B142" s="42"/>
      <c r="C142" s="42"/>
      <c r="D142" s="42"/>
      <c r="E142" s="42"/>
      <c r="F142" s="139"/>
      <c r="G142" s="42"/>
      <c r="H142" s="42"/>
      <c r="I142" s="139"/>
      <c r="J142" s="42"/>
      <c r="K142" s="42"/>
      <c r="L142" s="42"/>
      <c r="M142" s="139"/>
      <c r="N142" s="42"/>
      <c r="O142" s="42"/>
      <c r="P142" s="42"/>
      <c r="Q142" s="139"/>
      <c r="R142" s="42"/>
      <c r="S142" s="42"/>
      <c r="T142" s="42"/>
      <c r="U142" s="42"/>
      <c r="V142" s="42"/>
    </row>
    <row r="143" spans="2:22" x14ac:dyDescent="0.25">
      <c r="F143" s="139"/>
      <c r="I143" s="139"/>
      <c r="M143" s="139"/>
      <c r="Q143" s="139"/>
    </row>
    <row r="144" spans="2:22" x14ac:dyDescent="0.25">
      <c r="F144" s="139"/>
      <c r="I144" s="139"/>
      <c r="M144" s="139"/>
      <c r="Q144" s="139"/>
    </row>
    <row r="145" spans="6:17" x14ac:dyDescent="0.25">
      <c r="F145" s="139"/>
      <c r="I145" s="139"/>
      <c r="M145" s="139"/>
      <c r="Q145" s="139"/>
    </row>
    <row r="146" spans="6:17" x14ac:dyDescent="0.25">
      <c r="F146" s="139"/>
      <c r="I146" s="139"/>
      <c r="M146" s="139"/>
      <c r="Q146" s="139"/>
    </row>
    <row r="147" spans="6:17" x14ac:dyDescent="0.25">
      <c r="F147" s="139"/>
      <c r="I147" s="139"/>
      <c r="M147" s="139"/>
      <c r="Q147" s="139"/>
    </row>
    <row r="148" spans="6:17" x14ac:dyDescent="0.25">
      <c r="F148" s="139"/>
      <c r="I148" s="139"/>
      <c r="M148" s="139"/>
      <c r="Q148" s="139"/>
    </row>
    <row r="149" spans="6:17" x14ac:dyDescent="0.25">
      <c r="F149" s="139"/>
      <c r="I149" s="139"/>
      <c r="M149" s="139"/>
      <c r="Q149" s="139"/>
    </row>
    <row r="150" spans="6:17" x14ac:dyDescent="0.25">
      <c r="F150" s="139"/>
      <c r="I150" s="139"/>
      <c r="M150" s="139"/>
      <c r="Q150" s="139"/>
    </row>
    <row r="151" spans="6:17" x14ac:dyDescent="0.25">
      <c r="F151" s="139"/>
      <c r="I151" s="139"/>
      <c r="M151" s="139"/>
      <c r="Q151" s="139"/>
    </row>
    <row r="152" spans="6:17" x14ac:dyDescent="0.25">
      <c r="F152" s="139"/>
      <c r="I152" s="139"/>
      <c r="M152" s="139"/>
      <c r="Q152" s="139"/>
    </row>
    <row r="153" spans="6:17" x14ac:dyDescent="0.25">
      <c r="F153" s="139"/>
      <c r="I153" s="139"/>
      <c r="M153" s="139"/>
      <c r="Q153" s="139"/>
    </row>
    <row r="154" spans="6:17" x14ac:dyDescent="0.25">
      <c r="F154" s="139"/>
      <c r="I154" s="139"/>
      <c r="M154" s="139"/>
      <c r="Q154" s="139"/>
    </row>
    <row r="155" spans="6:17" x14ac:dyDescent="0.25">
      <c r="F155" s="139"/>
      <c r="I155" s="139"/>
      <c r="M155" s="139"/>
      <c r="Q155" s="139"/>
    </row>
    <row r="156" spans="6:17" x14ac:dyDescent="0.25">
      <c r="F156" s="139"/>
      <c r="I156" s="139"/>
      <c r="M156" s="139"/>
      <c r="Q156" s="139"/>
    </row>
    <row r="157" spans="6:17" x14ac:dyDescent="0.25">
      <c r="F157" s="139"/>
      <c r="I157" s="139"/>
      <c r="M157" s="139"/>
      <c r="Q157" s="139"/>
    </row>
    <row r="158" spans="6:17" x14ac:dyDescent="0.25">
      <c r="F158" s="139"/>
      <c r="I158" s="139"/>
      <c r="M158" s="139"/>
      <c r="Q158" s="139"/>
    </row>
    <row r="159" spans="6:17" x14ac:dyDescent="0.25">
      <c r="F159" s="139"/>
      <c r="I159" s="139"/>
      <c r="M159" s="139"/>
      <c r="Q159" s="139"/>
    </row>
    <row r="160" spans="6:17" x14ac:dyDescent="0.25">
      <c r="F160" s="139"/>
      <c r="I160" s="139"/>
      <c r="M160" s="139"/>
      <c r="Q160" s="139"/>
    </row>
    <row r="161" spans="6:17" x14ac:dyDescent="0.25">
      <c r="F161" s="139"/>
      <c r="I161" s="139"/>
      <c r="M161" s="139"/>
      <c r="Q161" s="139"/>
    </row>
    <row r="162" spans="6:17" x14ac:dyDescent="0.25">
      <c r="F162" s="139"/>
      <c r="I162" s="139"/>
      <c r="M162" s="139"/>
      <c r="Q162" s="139"/>
    </row>
    <row r="163" spans="6:17" x14ac:dyDescent="0.25">
      <c r="F163" s="139"/>
      <c r="I163" s="139"/>
      <c r="M163" s="139"/>
      <c r="Q163" s="139"/>
    </row>
    <row r="164" spans="6:17" x14ac:dyDescent="0.25">
      <c r="F164" s="139"/>
      <c r="I164" s="139"/>
      <c r="M164" s="139"/>
      <c r="Q164" s="139"/>
    </row>
    <row r="165" spans="6:17" x14ac:dyDescent="0.25">
      <c r="F165" s="139"/>
      <c r="I165" s="139"/>
      <c r="M165" s="139"/>
      <c r="Q165" s="139"/>
    </row>
    <row r="166" spans="6:17" x14ac:dyDescent="0.25">
      <c r="F166" s="139"/>
      <c r="I166" s="139"/>
      <c r="M166" s="139"/>
      <c r="Q166" s="139"/>
    </row>
    <row r="167" spans="6:17" x14ac:dyDescent="0.25">
      <c r="F167" s="139"/>
      <c r="I167" s="139"/>
      <c r="M167" s="139"/>
      <c r="Q167" s="139"/>
    </row>
    <row r="168" spans="6:17" x14ac:dyDescent="0.25">
      <c r="F168" s="139"/>
      <c r="I168" s="139"/>
      <c r="M168" s="139"/>
      <c r="Q168" s="139"/>
    </row>
    <row r="169" spans="6:17" x14ac:dyDescent="0.25">
      <c r="F169" s="139"/>
      <c r="I169" s="139"/>
      <c r="M169" s="139"/>
      <c r="Q169" s="139"/>
    </row>
    <row r="170" spans="6:17" x14ac:dyDescent="0.25">
      <c r="F170" s="139"/>
      <c r="I170" s="139"/>
      <c r="M170" s="139"/>
      <c r="Q170" s="139"/>
    </row>
    <row r="171" spans="6:17" x14ac:dyDescent="0.25">
      <c r="F171" s="139"/>
      <c r="I171" s="139"/>
      <c r="M171" s="139"/>
      <c r="Q171" s="139"/>
    </row>
    <row r="172" spans="6:17" x14ac:dyDescent="0.25">
      <c r="F172" s="139"/>
      <c r="I172" s="139"/>
      <c r="M172" s="139"/>
      <c r="Q172" s="139"/>
    </row>
    <row r="173" spans="6:17" x14ac:dyDescent="0.25">
      <c r="F173" s="139"/>
      <c r="I173" s="139"/>
      <c r="M173" s="139"/>
      <c r="Q173" s="139"/>
    </row>
    <row r="174" spans="6:17" x14ac:dyDescent="0.25">
      <c r="F174" s="139"/>
      <c r="I174" s="139"/>
      <c r="M174" s="139"/>
      <c r="Q174" s="139"/>
    </row>
    <row r="175" spans="6:17" x14ac:dyDescent="0.25">
      <c r="F175" s="139"/>
      <c r="I175" s="139"/>
      <c r="M175" s="139"/>
      <c r="Q175" s="139"/>
    </row>
    <row r="176" spans="6:17" x14ac:dyDescent="0.25">
      <c r="F176" s="139"/>
      <c r="I176" s="139"/>
      <c r="M176" s="139"/>
      <c r="Q176" s="139"/>
    </row>
    <row r="177" spans="6:17" x14ac:dyDescent="0.25">
      <c r="F177" s="139"/>
      <c r="I177" s="139"/>
      <c r="M177" s="139"/>
      <c r="Q177" s="139"/>
    </row>
    <row r="178" spans="6:17" x14ac:dyDescent="0.25">
      <c r="F178" s="139"/>
      <c r="I178" s="139"/>
      <c r="M178" s="139"/>
      <c r="Q178" s="139"/>
    </row>
    <row r="179" spans="6:17" x14ac:dyDescent="0.25">
      <c r="F179" s="139"/>
      <c r="I179" s="139"/>
      <c r="M179" s="139"/>
      <c r="Q179" s="139"/>
    </row>
    <row r="180" spans="6:17" x14ac:dyDescent="0.25">
      <c r="F180" s="139"/>
      <c r="I180" s="139"/>
      <c r="M180" s="139"/>
      <c r="Q180" s="139"/>
    </row>
    <row r="181" spans="6:17" x14ac:dyDescent="0.25">
      <c r="F181" s="139"/>
      <c r="I181" s="139"/>
      <c r="M181" s="139"/>
      <c r="Q181" s="139"/>
    </row>
    <row r="182" spans="6:17" x14ac:dyDescent="0.25">
      <c r="F182" s="139"/>
      <c r="I182" s="139"/>
      <c r="M182" s="139"/>
      <c r="Q182" s="139"/>
    </row>
    <row r="183" spans="6:17" x14ac:dyDescent="0.25">
      <c r="F183" s="139"/>
      <c r="I183" s="139"/>
      <c r="M183" s="139"/>
      <c r="Q183" s="139"/>
    </row>
    <row r="184" spans="6:17" x14ac:dyDescent="0.25">
      <c r="F184" s="139"/>
      <c r="I184" s="139"/>
      <c r="M184" s="139"/>
      <c r="Q184" s="139"/>
    </row>
    <row r="185" spans="6:17" x14ac:dyDescent="0.25">
      <c r="F185" s="139"/>
      <c r="I185" s="139"/>
      <c r="M185" s="139"/>
      <c r="Q185" s="139"/>
    </row>
    <row r="186" spans="6:17" x14ac:dyDescent="0.25">
      <c r="F186" s="139"/>
      <c r="I186" s="139"/>
      <c r="M186" s="139"/>
      <c r="Q186" s="139"/>
    </row>
    <row r="187" spans="6:17" x14ac:dyDescent="0.25">
      <c r="F187" s="139"/>
      <c r="I187" s="139"/>
      <c r="M187" s="139"/>
      <c r="Q187" s="139"/>
    </row>
    <row r="188" spans="6:17" x14ac:dyDescent="0.25">
      <c r="F188" s="139"/>
      <c r="I188" s="139"/>
      <c r="M188" s="139"/>
      <c r="Q188" s="139"/>
    </row>
    <row r="189" spans="6:17" x14ac:dyDescent="0.25">
      <c r="F189" s="139"/>
      <c r="I189" s="139"/>
      <c r="M189" s="139"/>
      <c r="Q189" s="139"/>
    </row>
    <row r="190" spans="6:17" x14ac:dyDescent="0.25">
      <c r="F190" s="139"/>
      <c r="I190" s="139"/>
      <c r="M190" s="139"/>
      <c r="Q190" s="139"/>
    </row>
    <row r="191" spans="6:17" x14ac:dyDescent="0.25">
      <c r="F191" s="139"/>
      <c r="I191" s="139"/>
      <c r="M191" s="139"/>
      <c r="Q191" s="139"/>
    </row>
    <row r="192" spans="6:17" x14ac:dyDescent="0.25">
      <c r="F192" s="139"/>
      <c r="I192" s="139"/>
      <c r="M192" s="139"/>
      <c r="Q192" s="139"/>
    </row>
    <row r="193" spans="6:17" x14ac:dyDescent="0.25">
      <c r="F193" s="139"/>
      <c r="I193" s="139"/>
      <c r="M193" s="139"/>
      <c r="Q193" s="139"/>
    </row>
    <row r="194" spans="6:17" x14ac:dyDescent="0.25">
      <c r="F194" s="139"/>
      <c r="I194" s="139"/>
      <c r="M194" s="139"/>
      <c r="Q194" s="139"/>
    </row>
    <row r="195" spans="6:17" x14ac:dyDescent="0.25">
      <c r="F195" s="139"/>
      <c r="I195" s="139"/>
      <c r="M195" s="139"/>
      <c r="Q195" s="139"/>
    </row>
    <row r="196" spans="6:17" x14ac:dyDescent="0.25">
      <c r="F196" s="139"/>
      <c r="I196" s="139"/>
      <c r="M196" s="139"/>
      <c r="Q196" s="139"/>
    </row>
    <row r="197" spans="6:17" x14ac:dyDescent="0.25">
      <c r="F197" s="139"/>
      <c r="I197" s="139"/>
      <c r="M197" s="139"/>
      <c r="Q197" s="139"/>
    </row>
    <row r="198" spans="6:17" x14ac:dyDescent="0.25">
      <c r="F198" s="139"/>
      <c r="I198" s="139"/>
      <c r="M198" s="139"/>
      <c r="Q198" s="139"/>
    </row>
    <row r="199" spans="6:17" x14ac:dyDescent="0.25">
      <c r="F199" s="139"/>
      <c r="I199" s="139"/>
      <c r="M199" s="139"/>
      <c r="Q199" s="139"/>
    </row>
    <row r="200" spans="6:17" x14ac:dyDescent="0.25">
      <c r="F200" s="139"/>
      <c r="I200" s="139"/>
      <c r="M200" s="139"/>
      <c r="Q200" s="139"/>
    </row>
    <row r="201" spans="6:17" x14ac:dyDescent="0.25">
      <c r="F201" s="139"/>
      <c r="I201" s="139"/>
      <c r="M201" s="139"/>
      <c r="Q201" s="139"/>
    </row>
    <row r="202" spans="6:17" x14ac:dyDescent="0.25">
      <c r="F202" s="139"/>
      <c r="I202" s="139"/>
      <c r="M202" s="139"/>
      <c r="Q202" s="139"/>
    </row>
    <row r="203" spans="6:17" x14ac:dyDescent="0.25">
      <c r="F203" s="139"/>
      <c r="I203" s="139"/>
      <c r="M203" s="139"/>
      <c r="Q203" s="139"/>
    </row>
    <row r="204" spans="6:17" x14ac:dyDescent="0.25">
      <c r="F204" s="139"/>
      <c r="I204" s="139"/>
      <c r="M204" s="139"/>
      <c r="Q204" s="139"/>
    </row>
    <row r="205" spans="6:17" x14ac:dyDescent="0.25">
      <c r="F205" s="139"/>
      <c r="I205" s="139"/>
      <c r="M205" s="139"/>
      <c r="Q205" s="139"/>
    </row>
    <row r="206" spans="6:17" x14ac:dyDescent="0.25">
      <c r="F206" s="139"/>
      <c r="I206" s="139"/>
      <c r="M206" s="139"/>
      <c r="Q206" s="139"/>
    </row>
    <row r="207" spans="6:17" x14ac:dyDescent="0.25">
      <c r="F207" s="139"/>
      <c r="I207" s="139"/>
      <c r="M207" s="139"/>
      <c r="Q207" s="139"/>
    </row>
    <row r="208" spans="6:17" x14ac:dyDescent="0.25">
      <c r="F208" s="139"/>
      <c r="I208" s="139"/>
      <c r="M208" s="139"/>
      <c r="Q208" s="139"/>
    </row>
    <row r="209" spans="6:17" x14ac:dyDescent="0.25">
      <c r="F209" s="139"/>
      <c r="I209" s="139"/>
      <c r="M209" s="139"/>
      <c r="Q209" s="139"/>
    </row>
    <row r="210" spans="6:17" x14ac:dyDescent="0.25">
      <c r="F210" s="139"/>
      <c r="I210" s="139"/>
      <c r="M210" s="139"/>
      <c r="Q210" s="139"/>
    </row>
    <row r="211" spans="6:17" x14ac:dyDescent="0.25">
      <c r="F211" s="139"/>
      <c r="I211" s="139"/>
      <c r="M211" s="139"/>
      <c r="Q211" s="139"/>
    </row>
    <row r="212" spans="6:17" x14ac:dyDescent="0.25">
      <c r="F212" s="139"/>
      <c r="I212" s="139"/>
      <c r="M212" s="139"/>
      <c r="Q212" s="139"/>
    </row>
    <row r="213" spans="6:17" x14ac:dyDescent="0.25">
      <c r="F213" s="139"/>
      <c r="I213" s="139"/>
      <c r="M213" s="139"/>
      <c r="Q213" s="139"/>
    </row>
    <row r="214" spans="6:17" x14ac:dyDescent="0.25">
      <c r="F214" s="139"/>
      <c r="I214" s="139"/>
      <c r="M214" s="139"/>
      <c r="Q214" s="139"/>
    </row>
    <row r="215" spans="6:17" x14ac:dyDescent="0.25">
      <c r="F215" s="139"/>
      <c r="I215" s="139"/>
      <c r="M215" s="139"/>
      <c r="Q215" s="139"/>
    </row>
    <row r="216" spans="6:17" x14ac:dyDescent="0.25">
      <c r="F216" s="139"/>
      <c r="I216" s="139"/>
      <c r="M216" s="139"/>
      <c r="Q216" s="139"/>
    </row>
    <row r="217" spans="6:17" x14ac:dyDescent="0.25">
      <c r="F217" s="139"/>
      <c r="I217" s="139"/>
      <c r="M217" s="139"/>
      <c r="Q217" s="139"/>
    </row>
    <row r="218" spans="6:17" x14ac:dyDescent="0.25">
      <c r="F218" s="139"/>
      <c r="I218" s="139"/>
      <c r="M218" s="139"/>
      <c r="Q218" s="139"/>
    </row>
    <row r="219" spans="6:17" x14ac:dyDescent="0.25">
      <c r="F219" s="139"/>
      <c r="I219" s="139"/>
      <c r="M219" s="139"/>
      <c r="Q219" s="139"/>
    </row>
    <row r="220" spans="6:17" x14ac:dyDescent="0.25">
      <c r="F220" s="139"/>
      <c r="I220" s="139"/>
      <c r="M220" s="139"/>
      <c r="Q220" s="139"/>
    </row>
    <row r="221" spans="6:17" x14ac:dyDescent="0.25">
      <c r="F221" s="139"/>
      <c r="I221" s="139"/>
      <c r="M221" s="139"/>
      <c r="Q221" s="139"/>
    </row>
    <row r="222" spans="6:17" x14ac:dyDescent="0.25">
      <c r="F222" s="139"/>
      <c r="I222" s="139"/>
      <c r="M222" s="139"/>
      <c r="Q222" s="139"/>
    </row>
    <row r="223" spans="6:17" x14ac:dyDescent="0.25">
      <c r="F223" s="139"/>
      <c r="I223" s="139"/>
      <c r="M223" s="139"/>
      <c r="Q223" s="139"/>
    </row>
    <row r="224" spans="6:17" x14ac:dyDescent="0.25">
      <c r="F224" s="139"/>
      <c r="I224" s="139"/>
      <c r="M224" s="139"/>
      <c r="Q224" s="139"/>
    </row>
    <row r="225" spans="6:17" x14ac:dyDescent="0.25">
      <c r="F225" s="139"/>
      <c r="I225" s="139"/>
      <c r="M225" s="139"/>
      <c r="Q225" s="139"/>
    </row>
    <row r="226" spans="6:17" x14ac:dyDescent="0.25">
      <c r="F226" s="139"/>
      <c r="I226" s="139"/>
      <c r="M226" s="139"/>
      <c r="Q226" s="139"/>
    </row>
    <row r="227" spans="6:17" x14ac:dyDescent="0.25">
      <c r="F227" s="139"/>
      <c r="I227" s="139"/>
      <c r="M227" s="139"/>
      <c r="Q227" s="139"/>
    </row>
    <row r="228" spans="6:17" x14ac:dyDescent="0.25">
      <c r="F228" s="139"/>
      <c r="I228" s="139"/>
      <c r="M228" s="139"/>
      <c r="Q228" s="139"/>
    </row>
    <row r="229" spans="6:17" x14ac:dyDescent="0.25">
      <c r="F229" s="139"/>
      <c r="I229" s="139"/>
      <c r="M229" s="139"/>
      <c r="Q229" s="139"/>
    </row>
    <row r="230" spans="6:17" x14ac:dyDescent="0.25">
      <c r="F230" s="139"/>
      <c r="I230" s="139"/>
      <c r="M230" s="139"/>
      <c r="Q230" s="139"/>
    </row>
    <row r="231" spans="6:17" x14ac:dyDescent="0.25">
      <c r="F231" s="139"/>
      <c r="I231" s="139"/>
      <c r="M231" s="139"/>
      <c r="Q231" s="139"/>
    </row>
    <row r="232" spans="6:17" x14ac:dyDescent="0.25">
      <c r="F232" s="139"/>
      <c r="I232" s="139"/>
      <c r="M232" s="139"/>
      <c r="Q232" s="139"/>
    </row>
    <row r="233" spans="6:17" x14ac:dyDescent="0.25">
      <c r="F233" s="139"/>
      <c r="I233" s="139"/>
      <c r="M233" s="139"/>
      <c r="Q233" s="139"/>
    </row>
    <row r="234" spans="6:17" x14ac:dyDescent="0.25">
      <c r="F234" s="139"/>
      <c r="I234" s="139"/>
      <c r="M234" s="139"/>
      <c r="Q234" s="139"/>
    </row>
    <row r="235" spans="6:17" x14ac:dyDescent="0.25">
      <c r="F235" s="139"/>
      <c r="I235" s="139"/>
      <c r="M235" s="139"/>
      <c r="Q235" s="139"/>
    </row>
    <row r="236" spans="6:17" x14ac:dyDescent="0.25">
      <c r="F236" s="139"/>
      <c r="I236" s="139"/>
      <c r="M236" s="139"/>
      <c r="Q236" s="139"/>
    </row>
    <row r="237" spans="6:17" x14ac:dyDescent="0.25">
      <c r="F237" s="139"/>
      <c r="I237" s="139"/>
      <c r="M237" s="139"/>
      <c r="Q237" s="139"/>
    </row>
    <row r="238" spans="6:17" x14ac:dyDescent="0.25">
      <c r="F238" s="139"/>
      <c r="I238" s="139"/>
      <c r="M238" s="139"/>
      <c r="Q238" s="139"/>
    </row>
    <row r="239" spans="6:17" x14ac:dyDescent="0.25">
      <c r="F239" s="139"/>
      <c r="I239" s="139"/>
      <c r="M239" s="139"/>
      <c r="Q239" s="139"/>
    </row>
    <row r="240" spans="6:17" x14ac:dyDescent="0.25">
      <c r="F240" s="139"/>
      <c r="I240" s="139"/>
      <c r="M240" s="139"/>
      <c r="Q240" s="139"/>
    </row>
    <row r="241" spans="6:17" x14ac:dyDescent="0.25">
      <c r="F241" s="139"/>
      <c r="I241" s="139"/>
      <c r="M241" s="139"/>
      <c r="Q241" s="139"/>
    </row>
    <row r="242" spans="6:17" x14ac:dyDescent="0.25">
      <c r="F242" s="139"/>
      <c r="I242" s="139"/>
      <c r="M242" s="139"/>
      <c r="Q242" s="139"/>
    </row>
    <row r="243" spans="6:17" x14ac:dyDescent="0.25">
      <c r="F243" s="139"/>
      <c r="I243" s="139"/>
      <c r="M243" s="139"/>
      <c r="Q243" s="139"/>
    </row>
    <row r="244" spans="6:17" x14ac:dyDescent="0.25">
      <c r="F244" s="139"/>
      <c r="I244" s="139"/>
      <c r="M244" s="139"/>
      <c r="Q244" s="139"/>
    </row>
    <row r="245" spans="6:17" x14ac:dyDescent="0.25">
      <c r="F245" s="139"/>
      <c r="I245" s="139"/>
      <c r="M245" s="139"/>
      <c r="Q245" s="139"/>
    </row>
    <row r="246" spans="6:17" x14ac:dyDescent="0.25">
      <c r="F246" s="139"/>
      <c r="I246" s="139"/>
      <c r="M246" s="139"/>
      <c r="Q246" s="139"/>
    </row>
    <row r="247" spans="6:17" x14ac:dyDescent="0.25">
      <c r="F247" s="139"/>
      <c r="I247" s="139"/>
      <c r="M247" s="139"/>
      <c r="Q247" s="139"/>
    </row>
    <row r="248" spans="6:17" x14ac:dyDescent="0.25">
      <c r="F248" s="139"/>
      <c r="I248" s="139"/>
      <c r="M248" s="139"/>
      <c r="Q248" s="139"/>
    </row>
    <row r="249" spans="6:17" x14ac:dyDescent="0.25">
      <c r="F249" s="139"/>
      <c r="I249" s="139"/>
      <c r="M249" s="139"/>
      <c r="Q249" s="139"/>
    </row>
    <row r="250" spans="6:17" x14ac:dyDescent="0.25">
      <c r="F250" s="139"/>
      <c r="I250" s="139"/>
      <c r="M250" s="139"/>
      <c r="Q250" s="139"/>
    </row>
    <row r="251" spans="6:17" x14ac:dyDescent="0.25">
      <c r="F251" s="139"/>
      <c r="I251" s="139"/>
      <c r="M251" s="139"/>
      <c r="Q251" s="139"/>
    </row>
    <row r="252" spans="6:17" x14ac:dyDescent="0.25">
      <c r="F252" s="140"/>
      <c r="I252" s="140"/>
      <c r="M252" s="140"/>
      <c r="Q252" s="140"/>
    </row>
    <row r="253" spans="6:17" x14ac:dyDescent="0.25">
      <c r="F253" s="140"/>
      <c r="I253" s="140"/>
      <c r="M253" s="140"/>
      <c r="Q253" s="140"/>
    </row>
    <row r="254" spans="6:17" x14ac:dyDescent="0.25">
      <c r="F254" s="139"/>
      <c r="I254" s="139"/>
      <c r="M254" s="139"/>
      <c r="Q254" s="139"/>
    </row>
    <row r="255" spans="6:17" x14ac:dyDescent="0.25">
      <c r="F255" s="139"/>
      <c r="I255" s="139"/>
      <c r="M255" s="139"/>
      <c r="Q255" s="139"/>
    </row>
    <row r="256" spans="6:17" x14ac:dyDescent="0.25">
      <c r="F256" s="139"/>
      <c r="I256" s="139"/>
      <c r="M256" s="139"/>
      <c r="Q256" s="139"/>
    </row>
    <row r="257" spans="6:17" x14ac:dyDescent="0.25">
      <c r="F257" s="139"/>
      <c r="I257" s="139"/>
      <c r="M257" s="139"/>
      <c r="Q257" s="139"/>
    </row>
    <row r="258" spans="6:17" x14ac:dyDescent="0.25">
      <c r="F258" s="139"/>
      <c r="I258" s="139"/>
      <c r="M258" s="139"/>
      <c r="Q258" s="139"/>
    </row>
    <row r="259" spans="6:17" x14ac:dyDescent="0.25">
      <c r="F259" s="139"/>
      <c r="I259" s="139"/>
      <c r="M259" s="139"/>
      <c r="Q259" s="139"/>
    </row>
    <row r="260" spans="6:17" x14ac:dyDescent="0.25">
      <c r="F260" s="139"/>
      <c r="I260" s="139"/>
      <c r="M260" s="139"/>
      <c r="Q260" s="139"/>
    </row>
    <row r="261" spans="6:17" x14ac:dyDescent="0.25">
      <c r="F261" s="139"/>
      <c r="I261" s="139"/>
      <c r="M261" s="139"/>
      <c r="Q261" s="139"/>
    </row>
    <row r="262" spans="6:17" x14ac:dyDescent="0.25">
      <c r="F262" s="139"/>
      <c r="I262" s="139"/>
      <c r="M262" s="139"/>
      <c r="Q262" s="139"/>
    </row>
    <row r="263" spans="6:17" x14ac:dyDescent="0.25">
      <c r="F263" s="139"/>
      <c r="I263" s="139"/>
      <c r="M263" s="139"/>
      <c r="Q263" s="139"/>
    </row>
    <row r="264" spans="6:17" x14ac:dyDescent="0.25">
      <c r="F264" s="139"/>
      <c r="I264" s="139"/>
      <c r="M264" s="139"/>
      <c r="Q264" s="139"/>
    </row>
    <row r="265" spans="6:17" x14ac:dyDescent="0.25">
      <c r="F265" s="139"/>
      <c r="I265" s="139"/>
      <c r="M265" s="139"/>
      <c r="Q265" s="139"/>
    </row>
    <row r="266" spans="6:17" x14ac:dyDescent="0.25">
      <c r="F266" s="139"/>
      <c r="I266" s="139"/>
      <c r="M266" s="139"/>
      <c r="Q266" s="139"/>
    </row>
    <row r="267" spans="6:17" x14ac:dyDescent="0.25">
      <c r="F267" s="139"/>
      <c r="I267" s="139"/>
      <c r="M267" s="139"/>
      <c r="Q267" s="139"/>
    </row>
    <row r="268" spans="6:17" x14ac:dyDescent="0.25">
      <c r="F268" s="139"/>
      <c r="I268" s="139"/>
      <c r="M268" s="139"/>
      <c r="Q268" s="139"/>
    </row>
    <row r="269" spans="6:17" x14ac:dyDescent="0.25">
      <c r="F269" s="139"/>
      <c r="I269" s="139"/>
      <c r="M269" s="139"/>
      <c r="Q269" s="139"/>
    </row>
    <row r="270" spans="6:17" x14ac:dyDescent="0.25">
      <c r="F270" s="139"/>
      <c r="I270" s="139"/>
      <c r="M270" s="139"/>
      <c r="Q270" s="139"/>
    </row>
    <row r="271" spans="6:17" x14ac:dyDescent="0.25">
      <c r="F271" s="139"/>
      <c r="I271" s="139"/>
      <c r="M271" s="139"/>
      <c r="Q271" s="139"/>
    </row>
    <row r="272" spans="6:17" x14ac:dyDescent="0.25">
      <c r="F272" s="139"/>
      <c r="I272" s="139"/>
      <c r="M272" s="139"/>
      <c r="Q272" s="139"/>
    </row>
    <row r="273" spans="6:17" x14ac:dyDescent="0.25">
      <c r="F273" s="139"/>
      <c r="I273" s="139"/>
      <c r="M273" s="139"/>
      <c r="Q273" s="139"/>
    </row>
    <row r="274" spans="6:17" x14ac:dyDescent="0.25">
      <c r="F274" s="139"/>
      <c r="I274" s="139"/>
      <c r="M274" s="139"/>
      <c r="Q274" s="139"/>
    </row>
    <row r="275" spans="6:17" x14ac:dyDescent="0.25">
      <c r="F275" s="139"/>
      <c r="I275" s="139"/>
      <c r="M275" s="139"/>
      <c r="Q275" s="139"/>
    </row>
    <row r="276" spans="6:17" x14ac:dyDescent="0.25">
      <c r="F276" s="139"/>
      <c r="I276" s="139"/>
      <c r="M276" s="139"/>
      <c r="Q276" s="139"/>
    </row>
    <row r="277" spans="6:17" x14ac:dyDescent="0.25">
      <c r="F277" s="139"/>
      <c r="I277" s="139"/>
      <c r="M277" s="139"/>
      <c r="Q277" s="139"/>
    </row>
    <row r="278" spans="6:17" x14ac:dyDescent="0.25">
      <c r="F278" s="139"/>
      <c r="I278" s="139"/>
      <c r="M278" s="139"/>
      <c r="Q278" s="139"/>
    </row>
    <row r="279" spans="6:17" x14ac:dyDescent="0.25">
      <c r="F279" s="139"/>
      <c r="I279" s="139"/>
      <c r="M279" s="139"/>
      <c r="Q279" s="139"/>
    </row>
    <row r="280" spans="6:17" x14ac:dyDescent="0.25">
      <c r="F280" s="139"/>
      <c r="I280" s="139"/>
      <c r="M280" s="139"/>
      <c r="Q280" s="139"/>
    </row>
    <row r="281" spans="6:17" x14ac:dyDescent="0.25">
      <c r="F281" s="139"/>
      <c r="I281" s="139"/>
      <c r="M281" s="139"/>
      <c r="Q281" s="139"/>
    </row>
    <row r="282" spans="6:17" x14ac:dyDescent="0.25">
      <c r="F282" s="139"/>
      <c r="I282" s="139"/>
      <c r="M282" s="139"/>
      <c r="Q282" s="139"/>
    </row>
    <row r="283" spans="6:17" x14ac:dyDescent="0.25">
      <c r="F283" s="139"/>
      <c r="I283" s="139"/>
      <c r="M283" s="139"/>
      <c r="Q283" s="139"/>
    </row>
    <row r="284" spans="6:17" x14ac:dyDescent="0.25">
      <c r="F284" s="139"/>
      <c r="I284" s="139"/>
      <c r="M284" s="139"/>
      <c r="Q284" s="139"/>
    </row>
    <row r="285" spans="6:17" x14ac:dyDescent="0.25">
      <c r="F285" s="139"/>
      <c r="I285" s="139"/>
      <c r="M285" s="139"/>
      <c r="Q285" s="139"/>
    </row>
    <row r="286" spans="6:17" x14ac:dyDescent="0.25">
      <c r="F286" s="139"/>
      <c r="I286" s="139"/>
      <c r="M286" s="139"/>
      <c r="Q286" s="139"/>
    </row>
    <row r="287" spans="6:17" x14ac:dyDescent="0.25">
      <c r="F287" s="139"/>
      <c r="I287" s="139"/>
      <c r="M287" s="139"/>
      <c r="Q287" s="139"/>
    </row>
    <row r="288" spans="6:17" x14ac:dyDescent="0.25">
      <c r="F288" s="139"/>
      <c r="I288" s="139"/>
      <c r="M288" s="139"/>
      <c r="Q288" s="139"/>
    </row>
    <row r="289" spans="6:17" x14ac:dyDescent="0.25">
      <c r="F289" s="139"/>
      <c r="I289" s="139"/>
      <c r="M289" s="139"/>
      <c r="Q289" s="139"/>
    </row>
    <row r="290" spans="6:17" x14ac:dyDescent="0.25">
      <c r="F290" s="139"/>
      <c r="I290" s="139"/>
      <c r="M290" s="139"/>
      <c r="Q290" s="139"/>
    </row>
    <row r="291" spans="6:17" x14ac:dyDescent="0.25">
      <c r="F291" s="139"/>
      <c r="I291" s="139"/>
      <c r="M291" s="139"/>
      <c r="Q291" s="139"/>
    </row>
    <row r="292" spans="6:17" x14ac:dyDescent="0.25">
      <c r="F292" s="139"/>
      <c r="I292" s="139"/>
      <c r="M292" s="139"/>
      <c r="Q292" s="139"/>
    </row>
    <row r="293" spans="6:17" x14ac:dyDescent="0.25">
      <c r="F293" s="139"/>
      <c r="I293" s="139"/>
      <c r="M293" s="139"/>
      <c r="Q293" s="139"/>
    </row>
    <row r="294" spans="6:17" x14ac:dyDescent="0.25">
      <c r="F294" s="139"/>
      <c r="I294" s="139"/>
      <c r="M294" s="139"/>
      <c r="Q294" s="139"/>
    </row>
    <row r="295" spans="6:17" x14ac:dyDescent="0.25">
      <c r="F295" s="139"/>
      <c r="I295" s="139"/>
      <c r="M295" s="139"/>
      <c r="Q295" s="139"/>
    </row>
    <row r="296" spans="6:17" x14ac:dyDescent="0.25">
      <c r="F296" s="139"/>
      <c r="I296" s="139"/>
      <c r="M296" s="139"/>
      <c r="Q296" s="139"/>
    </row>
    <row r="297" spans="6:17" x14ac:dyDescent="0.25">
      <c r="F297" s="139"/>
      <c r="I297" s="139"/>
      <c r="M297" s="139"/>
      <c r="Q297" s="139"/>
    </row>
    <row r="298" spans="6:17" x14ac:dyDescent="0.25">
      <c r="F298" s="139"/>
      <c r="I298" s="139"/>
      <c r="M298" s="139"/>
      <c r="Q298" s="139"/>
    </row>
    <row r="299" spans="6:17" x14ac:dyDescent="0.25">
      <c r="F299" s="139"/>
      <c r="I299" s="139"/>
      <c r="M299" s="139"/>
      <c r="Q299" s="139"/>
    </row>
    <row r="300" spans="6:17" x14ac:dyDescent="0.25">
      <c r="F300" s="139"/>
      <c r="I300" s="139"/>
      <c r="M300" s="139"/>
      <c r="Q300" s="139"/>
    </row>
    <row r="301" spans="6:17" x14ac:dyDescent="0.25">
      <c r="F301" s="139"/>
      <c r="I301" s="139"/>
      <c r="M301" s="139"/>
      <c r="Q301" s="139"/>
    </row>
    <row r="302" spans="6:17" x14ac:dyDescent="0.25">
      <c r="F302" s="139"/>
      <c r="I302" s="139"/>
      <c r="M302" s="139"/>
      <c r="Q302" s="139"/>
    </row>
    <row r="303" spans="6:17" x14ac:dyDescent="0.25">
      <c r="F303" s="139"/>
      <c r="I303" s="139"/>
      <c r="M303" s="139"/>
      <c r="Q303" s="139"/>
    </row>
    <row r="304" spans="6:17" x14ac:dyDescent="0.25">
      <c r="F304" s="139"/>
      <c r="I304" s="139"/>
      <c r="M304" s="139"/>
      <c r="Q304" s="139"/>
    </row>
    <row r="305" spans="6:17" x14ac:dyDescent="0.25">
      <c r="F305" s="139"/>
      <c r="I305" s="139"/>
      <c r="M305" s="139"/>
      <c r="Q305" s="139"/>
    </row>
    <row r="306" spans="6:17" x14ac:dyDescent="0.25">
      <c r="F306" s="139"/>
      <c r="I306" s="139"/>
      <c r="M306" s="139"/>
      <c r="Q306" s="139"/>
    </row>
    <row r="307" spans="6:17" x14ac:dyDescent="0.25">
      <c r="F307" s="139"/>
      <c r="I307" s="139"/>
      <c r="M307" s="139"/>
      <c r="Q307" s="139"/>
    </row>
    <row r="308" spans="6:17" x14ac:dyDescent="0.25">
      <c r="F308" s="139"/>
      <c r="I308" s="139"/>
      <c r="M308" s="139"/>
      <c r="Q308" s="139"/>
    </row>
    <row r="309" spans="6:17" x14ac:dyDescent="0.25">
      <c r="F309" s="139"/>
      <c r="I309" s="139"/>
      <c r="M309" s="139"/>
      <c r="Q309" s="139"/>
    </row>
    <row r="310" spans="6:17" x14ac:dyDescent="0.25">
      <c r="F310" s="139"/>
      <c r="I310" s="139"/>
      <c r="M310" s="139"/>
      <c r="Q310" s="139"/>
    </row>
    <row r="311" spans="6:17" x14ac:dyDescent="0.25">
      <c r="F311" s="139"/>
      <c r="I311" s="139"/>
      <c r="M311" s="139"/>
      <c r="Q311" s="139"/>
    </row>
    <row r="312" spans="6:17" x14ac:dyDescent="0.25">
      <c r="F312" s="140"/>
      <c r="I312" s="140"/>
      <c r="M312" s="140"/>
      <c r="Q312" s="140"/>
    </row>
    <row r="313" spans="6:17" x14ac:dyDescent="0.25">
      <c r="F313" s="140"/>
      <c r="I313" s="140"/>
      <c r="M313" s="140"/>
      <c r="Q313" s="140"/>
    </row>
    <row r="314" spans="6:17" x14ac:dyDescent="0.25">
      <c r="F314" s="139"/>
      <c r="I314" s="139"/>
      <c r="M314" s="139"/>
      <c r="Q314" s="139"/>
    </row>
    <row r="315" spans="6:17" x14ac:dyDescent="0.25">
      <c r="F315" s="139"/>
      <c r="I315" s="139"/>
      <c r="M315" s="139"/>
      <c r="Q315" s="139"/>
    </row>
    <row r="316" spans="6:17" x14ac:dyDescent="0.25">
      <c r="F316" s="139"/>
      <c r="I316" s="139"/>
      <c r="M316" s="139"/>
      <c r="Q316" s="139"/>
    </row>
    <row r="317" spans="6:17" x14ac:dyDescent="0.25">
      <c r="F317" s="139"/>
      <c r="I317" s="139"/>
      <c r="M317" s="139"/>
      <c r="Q317" s="139"/>
    </row>
    <row r="318" spans="6:17" x14ac:dyDescent="0.25">
      <c r="F318" s="139"/>
      <c r="I318" s="139"/>
      <c r="M318" s="139"/>
      <c r="Q318" s="139"/>
    </row>
    <row r="319" spans="6:17" x14ac:dyDescent="0.25">
      <c r="F319" s="139"/>
      <c r="I319" s="139"/>
      <c r="M319" s="139"/>
      <c r="Q319" s="139"/>
    </row>
    <row r="320" spans="6:17" x14ac:dyDescent="0.25">
      <c r="F320" s="92"/>
      <c r="I320" s="92"/>
      <c r="M320" s="92"/>
      <c r="Q320" s="92"/>
    </row>
    <row r="321" spans="6:17" x14ac:dyDescent="0.25">
      <c r="F321" s="92"/>
      <c r="I321" s="92"/>
      <c r="M321" s="92"/>
      <c r="Q321" s="92"/>
    </row>
    <row r="322" spans="6:17" x14ac:dyDescent="0.25">
      <c r="F322" s="92"/>
      <c r="I322" s="92"/>
      <c r="M322" s="92"/>
      <c r="Q322" s="92"/>
    </row>
    <row r="323" spans="6:17" x14ac:dyDescent="0.25">
      <c r="F323" s="92"/>
      <c r="I323" s="92"/>
      <c r="M323" s="92"/>
      <c r="Q323" s="92"/>
    </row>
    <row r="324" spans="6:17" x14ac:dyDescent="0.25">
      <c r="F324" s="92"/>
      <c r="I324" s="92"/>
      <c r="M324" s="92"/>
      <c r="Q324" s="92"/>
    </row>
    <row r="325" spans="6:17" x14ac:dyDescent="0.25">
      <c r="F325" s="92"/>
      <c r="I325" s="92"/>
      <c r="M325" s="92"/>
      <c r="Q325" s="92"/>
    </row>
    <row r="326" spans="6:17" x14ac:dyDescent="0.25">
      <c r="F326" s="93"/>
      <c r="I326" s="93"/>
      <c r="M326" s="93"/>
      <c r="Q326" s="93"/>
    </row>
    <row r="327" spans="6:17" x14ac:dyDescent="0.25">
      <c r="F327" s="92"/>
      <c r="I327" s="92"/>
      <c r="M327" s="92"/>
      <c r="Q327" s="92"/>
    </row>
    <row r="328" spans="6:17" x14ac:dyDescent="0.25">
      <c r="F328" s="92"/>
      <c r="I328" s="92"/>
      <c r="M328" s="92"/>
      <c r="Q328" s="92"/>
    </row>
    <row r="329" spans="6:17" x14ac:dyDescent="0.25">
      <c r="F329" s="92"/>
      <c r="I329" s="92"/>
      <c r="M329" s="92"/>
      <c r="Q329" s="92"/>
    </row>
    <row r="330" spans="6:17" x14ac:dyDescent="0.25">
      <c r="F330" s="92"/>
      <c r="I330" s="92"/>
      <c r="M330" s="92"/>
      <c r="Q330" s="92"/>
    </row>
    <row r="331" spans="6:17" x14ac:dyDescent="0.25">
      <c r="F331" s="92"/>
      <c r="I331" s="92"/>
      <c r="M331" s="92"/>
      <c r="Q331" s="92"/>
    </row>
  </sheetData>
  <sheetProtection algorithmName="SHA-512" hashValue="hwySl+kw9NnU/3hdM/suC/QFwAoqyqGW5Rqg4R76cDvoMaEbovmCRnQ/yp+a4Jae5JWxVXz7ioavHo9oJ5f9Rw==" saltValue="QWGgo/qyIe5ADkqjD2dzWw==" spinCount="100000" sheet="1" objects="1" scenarios="1"/>
  <autoFilter ref="C2:C349" xr:uid="{46288AB3-F251-4F0B-B483-2B4EB81E5315}"/>
  <mergeCells count="127">
    <mergeCell ref="B14:B15"/>
    <mergeCell ref="C14:C15"/>
    <mergeCell ref="B12:B13"/>
    <mergeCell ref="C12:C13"/>
    <mergeCell ref="B11:T11"/>
    <mergeCell ref="G12:H12"/>
    <mergeCell ref="J12:L12"/>
    <mergeCell ref="N12:P12"/>
    <mergeCell ref="R12:T12"/>
    <mergeCell ref="D12:D13"/>
    <mergeCell ref="E12:E13"/>
    <mergeCell ref="B24:B25"/>
    <mergeCell ref="C24:C25"/>
    <mergeCell ref="C112:C113"/>
    <mergeCell ref="B20:B21"/>
    <mergeCell ref="C20:C21"/>
    <mergeCell ref="B22:B23"/>
    <mergeCell ref="C22:C23"/>
    <mergeCell ref="B16:B17"/>
    <mergeCell ref="C16:C17"/>
    <mergeCell ref="B18:B19"/>
    <mergeCell ref="C18:C19"/>
    <mergeCell ref="B32:B33"/>
    <mergeCell ref="C32:C33"/>
    <mergeCell ref="B34:B35"/>
    <mergeCell ref="C34:C35"/>
    <mergeCell ref="B28:B29"/>
    <mergeCell ref="C28:C29"/>
    <mergeCell ref="B30:B31"/>
    <mergeCell ref="C30:C31"/>
    <mergeCell ref="B26:B27"/>
    <mergeCell ref="C26:C27"/>
    <mergeCell ref="B36:B37"/>
    <mergeCell ref="C36:C37"/>
    <mergeCell ref="B44:B45"/>
    <mergeCell ref="C56:C57"/>
    <mergeCell ref="C44:C45"/>
    <mergeCell ref="B46:B47"/>
    <mergeCell ref="C46:C47"/>
    <mergeCell ref="B40:B41"/>
    <mergeCell ref="C40:C41"/>
    <mergeCell ref="B42:B43"/>
    <mergeCell ref="C42:C43"/>
    <mergeCell ref="B58:B59"/>
    <mergeCell ref="C58:C59"/>
    <mergeCell ref="C76:C77"/>
    <mergeCell ref="B38:B39"/>
    <mergeCell ref="C38:C39"/>
    <mergeCell ref="B54:B55"/>
    <mergeCell ref="C54:C55"/>
    <mergeCell ref="B118:B119"/>
    <mergeCell ref="C118:C119"/>
    <mergeCell ref="B52:B53"/>
    <mergeCell ref="C52:C53"/>
    <mergeCell ref="B116:B117"/>
    <mergeCell ref="C116:C117"/>
    <mergeCell ref="B48:B49"/>
    <mergeCell ref="C48:C49"/>
    <mergeCell ref="B50:B51"/>
    <mergeCell ref="C50:C51"/>
    <mergeCell ref="B64:B65"/>
    <mergeCell ref="C64:C65"/>
    <mergeCell ref="B66:B67"/>
    <mergeCell ref="C66:C67"/>
    <mergeCell ref="B60:B61"/>
    <mergeCell ref="C60:C61"/>
    <mergeCell ref="B62:B63"/>
    <mergeCell ref="C62:C63"/>
    <mergeCell ref="B56:B57"/>
    <mergeCell ref="B70:B71"/>
    <mergeCell ref="C70:C71"/>
    <mergeCell ref="B72:B73"/>
    <mergeCell ref="C72:C73"/>
    <mergeCell ref="B68:B69"/>
    <mergeCell ref="C68:C69"/>
    <mergeCell ref="B86:B87"/>
    <mergeCell ref="C86:C87"/>
    <mergeCell ref="C114:C115"/>
    <mergeCell ref="B74:B75"/>
    <mergeCell ref="C74:C75"/>
    <mergeCell ref="B80:B81"/>
    <mergeCell ref="C80:C81"/>
    <mergeCell ref="B102:B103"/>
    <mergeCell ref="C102:C103"/>
    <mergeCell ref="B92:B93"/>
    <mergeCell ref="C92:C93"/>
    <mergeCell ref="B88:B89"/>
    <mergeCell ref="C88:C89"/>
    <mergeCell ref="B106:B107"/>
    <mergeCell ref="C82:C83"/>
    <mergeCell ref="C106:C107"/>
    <mergeCell ref="C98:C99"/>
    <mergeCell ref="B76:B77"/>
    <mergeCell ref="C100:C101"/>
    <mergeCell ref="B124:B125"/>
    <mergeCell ref="C124:C125"/>
    <mergeCell ref="B122:B123"/>
    <mergeCell ref="C122:C123"/>
    <mergeCell ref="B110:B111"/>
    <mergeCell ref="C110:C111"/>
    <mergeCell ref="B114:B115"/>
    <mergeCell ref="C120:C121"/>
    <mergeCell ref="B120:B121"/>
    <mergeCell ref="C130:C131"/>
    <mergeCell ref="B126:B127"/>
    <mergeCell ref="B128:B129"/>
    <mergeCell ref="B130:B131"/>
    <mergeCell ref="B78:B79"/>
    <mergeCell ref="C78:C79"/>
    <mergeCell ref="B112:B113"/>
    <mergeCell ref="B104:B105"/>
    <mergeCell ref="C104:C105"/>
    <mergeCell ref="B98:B99"/>
    <mergeCell ref="B90:B91"/>
    <mergeCell ref="C90:C91"/>
    <mergeCell ref="B96:B97"/>
    <mergeCell ref="B94:B95"/>
    <mergeCell ref="C94:C95"/>
    <mergeCell ref="B82:B83"/>
    <mergeCell ref="B84:B85"/>
    <mergeCell ref="C84:C85"/>
    <mergeCell ref="C126:C127"/>
    <mergeCell ref="C128:C129"/>
    <mergeCell ref="C96:C97"/>
    <mergeCell ref="B108:B109"/>
    <mergeCell ref="C108:C109"/>
    <mergeCell ref="B100:B101"/>
  </mergeCells>
  <conditionalFormatting sqref="B2:Q10 R13:T131 G13:H142 J13:L142 N13:P142 D76:D111 U76:Y111 C112:E120 U112:V131 D121:E121 C122:E125 B126:D126 E126:E131 D127 B128:D128 D129 B130:D130 D131 B132:E142 R132:V142 Q320:Q331">
    <cfRule type="expression" dxfId="92" priority="9">
      <formula>CELL("protect",B2)=0</formula>
    </cfRule>
  </conditionalFormatting>
  <conditionalFormatting sqref="F13">
    <cfRule type="expression" dxfId="91" priority="4">
      <formula>CELL("protect",F13)=0</formula>
    </cfRule>
  </conditionalFormatting>
  <conditionalFormatting sqref="F320:F331">
    <cfRule type="expression" dxfId="90" priority="12">
      <formula>CELL("protect",F320)=0</formula>
    </cfRule>
  </conditionalFormatting>
  <conditionalFormatting sqref="G12">
    <cfRule type="expression" dxfId="89" priority="1">
      <formula>CELL("protect",G12)=0</formula>
    </cfRule>
  </conditionalFormatting>
  <conditionalFormatting sqref="I13">
    <cfRule type="expression" dxfId="88" priority="8">
      <formula>CELL("protect",I13)=0</formula>
    </cfRule>
  </conditionalFormatting>
  <conditionalFormatting sqref="I320:I331">
    <cfRule type="expression" dxfId="87" priority="11">
      <formula>CELL("protect",I320)=0</formula>
    </cfRule>
  </conditionalFormatting>
  <conditionalFormatting sqref="J12 B20:E20 B22:E22 B24:E24 B26:E26 B28:E28 B30:E30 B32:E32 B34:E34 B36:E36 B38:E38 B40:E40 B42:E42 B44:E44 B46:E46 B48:E48 B50:E50 B52:E52 B54:E54 B56:E56 B58:E58 B60:E60 B62:E62 B64:E64 B66:E66 B68:E68 B70:E70 B72:E72 B74:E74">
    <cfRule type="expression" dxfId="86" priority="17">
      <formula>CELL("protect",B12)=0</formula>
    </cfRule>
  </conditionalFormatting>
  <conditionalFormatting sqref="M13">
    <cfRule type="expression" dxfId="85" priority="3">
      <formula>CELL("protect",M13)=0</formula>
    </cfRule>
  </conditionalFormatting>
  <conditionalFormatting sqref="M320:M331">
    <cfRule type="expression" dxfId="84" priority="10">
      <formula>CELL("protect",M320)=0</formula>
    </cfRule>
  </conditionalFormatting>
  <conditionalFormatting sqref="Q13">
    <cfRule type="expression" dxfId="83" priority="2">
      <formula>CELL("protect",Q13)=0</formula>
    </cfRule>
  </conditionalFormatting>
  <conditionalFormatting sqref="R2:U2 R3:V10 B11 U11:V12 N12 R12 B12:E14 B16:E16 B18:E18 B76 B78 B80 B82 B84 B86 B88 B90 B92 B94 B96 B98 B100 B102 B104 B106 B108 B110 B112 B114 B116 B118 B120 B122 B124">
    <cfRule type="expression" dxfId="82" priority="19">
      <formula>CELL("protect",B2)=0</formula>
    </cfRule>
  </conditionalFormatting>
  <pageMargins left="0.7" right="0.7" top="0.75" bottom="0.75" header="0.3" footer="0.3"/>
  <pageSetup paperSize="9" scale="35" orientation="portrait"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73BD-2FCE-423C-AF98-374383F63CA7}">
  <sheetPr>
    <tabColor theme="4" tint="0.39997558519241921"/>
  </sheetPr>
  <dimension ref="B2:R294"/>
  <sheetViews>
    <sheetView view="pageBreakPreview" zoomScale="60" zoomScaleNormal="100" workbookViewId="0">
      <selection activeCell="B4" sqref="B4:P41"/>
    </sheetView>
  </sheetViews>
  <sheetFormatPr defaultColWidth="13.42578125" defaultRowHeight="15" x14ac:dyDescent="0.25"/>
  <cols>
    <col min="2" max="2" width="19.7109375" customWidth="1"/>
    <col min="3" max="3" width="26.28515625" customWidth="1"/>
    <col min="4" max="4" width="25" customWidth="1"/>
    <col min="5" max="5" width="2.42578125" style="94" customWidth="1"/>
    <col min="6" max="6" width="10.5703125" customWidth="1"/>
    <col min="7" max="7" width="12.140625" customWidth="1"/>
    <col min="9" max="9" width="2.7109375" style="94" customWidth="1"/>
    <col min="10" max="10" width="11.140625" customWidth="1"/>
    <col min="11" max="11" width="14.42578125" customWidth="1"/>
    <col min="12" max="12" width="12.28515625" customWidth="1"/>
    <col min="13" max="13" width="2.42578125" style="94" customWidth="1"/>
    <col min="14" max="14" width="12.7109375" customWidth="1"/>
    <col min="15" max="15" width="13.28515625" customWidth="1"/>
    <col min="16" max="16" width="14.28515625" customWidth="1"/>
    <col min="17" max="17" width="4.5703125" customWidth="1"/>
  </cols>
  <sheetData>
    <row r="2" spans="2:18" x14ac:dyDescent="0.25">
      <c r="B2" s="18" t="s">
        <v>9</v>
      </c>
      <c r="C2" s="291" t="str">
        <f>'Cover Sheet'!C7</f>
        <v>RFI 05/2025</v>
      </c>
      <c r="D2" s="291"/>
      <c r="E2" s="21"/>
      <c r="F2" s="20"/>
      <c r="G2" s="21" t="s">
        <v>10</v>
      </c>
      <c r="H2" s="19" t="str">
        <f>Index!A17</f>
        <v>TD.5</v>
      </c>
      <c r="I2" s="21"/>
      <c r="M2" s="21"/>
    </row>
    <row r="3" spans="2:18" x14ac:dyDescent="0.25">
      <c r="B3" s="18" t="s">
        <v>12</v>
      </c>
      <c r="C3" s="291" t="str">
        <f>'Cover Sheet'!C10</f>
        <v>Network Carrier and Infrastructure Services</v>
      </c>
      <c r="D3" s="291"/>
      <c r="E3" s="21"/>
      <c r="F3" s="20"/>
      <c r="G3" s="20"/>
      <c r="H3" s="20"/>
      <c r="I3" s="21"/>
      <c r="J3" s="20"/>
      <c r="K3" s="20"/>
      <c r="L3" s="20"/>
      <c r="M3" s="21"/>
      <c r="N3" s="20"/>
      <c r="O3" s="20"/>
      <c r="P3" s="20"/>
      <c r="Q3" s="20"/>
      <c r="R3" s="20"/>
    </row>
    <row r="4" spans="2:18" x14ac:dyDescent="0.25">
      <c r="B4" s="18" t="s">
        <v>47</v>
      </c>
      <c r="C4" s="291" t="str">
        <f>'Cover Sheet'!C13</f>
        <v>Tower D: Data Carrier Services</v>
      </c>
      <c r="D4" s="291"/>
      <c r="E4" s="138"/>
      <c r="F4" s="20"/>
      <c r="G4" s="20"/>
      <c r="H4" s="20"/>
      <c r="I4" s="138"/>
      <c r="J4" s="20"/>
      <c r="K4" s="20"/>
      <c r="L4" s="20"/>
      <c r="M4" s="138"/>
      <c r="N4" s="20"/>
      <c r="O4" s="20"/>
      <c r="P4" s="20"/>
      <c r="Q4" s="20"/>
      <c r="R4" s="20"/>
    </row>
    <row r="5" spans="2:18" x14ac:dyDescent="0.25">
      <c r="B5" s="22" t="s">
        <v>14</v>
      </c>
      <c r="C5" s="291" t="str">
        <f>'Cover Sheet'!C16</f>
        <v>COMPANY XYZ</v>
      </c>
      <c r="D5" s="291"/>
      <c r="E5" s="138"/>
      <c r="F5" s="20"/>
      <c r="G5" s="20"/>
      <c r="H5" s="20"/>
      <c r="I5" s="138"/>
      <c r="J5" s="20"/>
      <c r="K5" s="20"/>
      <c r="L5" s="20"/>
      <c r="M5" s="138"/>
      <c r="N5" s="20"/>
      <c r="O5" s="20"/>
      <c r="P5" s="20"/>
      <c r="Q5" s="20"/>
      <c r="R5" s="20"/>
    </row>
    <row r="6" spans="2:18" x14ac:dyDescent="0.25">
      <c r="B6" s="58"/>
      <c r="C6" s="20"/>
      <c r="D6" s="20"/>
      <c r="E6" s="92"/>
      <c r="F6" s="20"/>
      <c r="G6" s="20"/>
      <c r="H6" s="20"/>
      <c r="I6" s="92"/>
      <c r="J6" s="20"/>
      <c r="K6" s="20"/>
      <c r="L6" s="20"/>
      <c r="M6" s="92"/>
      <c r="N6" s="20"/>
      <c r="O6" s="20"/>
      <c r="P6" s="20"/>
      <c r="Q6" s="20"/>
      <c r="R6" s="20"/>
    </row>
    <row r="7" spans="2:18" x14ac:dyDescent="0.25">
      <c r="B7" s="58"/>
      <c r="C7" s="20"/>
      <c r="D7" s="20"/>
      <c r="E7" s="92"/>
      <c r="F7" s="20"/>
      <c r="G7" s="20"/>
      <c r="H7" s="20"/>
      <c r="I7" s="92"/>
      <c r="J7" s="20"/>
      <c r="K7" s="20"/>
      <c r="L7" s="20"/>
      <c r="M7" s="92"/>
      <c r="N7" s="20"/>
      <c r="O7" s="20"/>
      <c r="P7" s="20"/>
      <c r="Q7" s="20"/>
      <c r="R7" s="20"/>
    </row>
    <row r="8" spans="2:18" ht="18.75" x14ac:dyDescent="0.3">
      <c r="B8" s="342" t="str">
        <f>"Template " &amp;H2&amp;" - "&amp;Index!B17</f>
        <v>Template TD.5 - Satellite MTU Trucks</v>
      </c>
      <c r="C8" s="342"/>
      <c r="D8" s="342"/>
      <c r="E8" s="92"/>
      <c r="F8" s="59"/>
      <c r="G8" s="59"/>
      <c r="H8" s="59"/>
      <c r="I8" s="92"/>
      <c r="J8" s="59"/>
      <c r="K8" s="59"/>
      <c r="L8" s="59"/>
      <c r="M8" s="92"/>
      <c r="N8" s="59"/>
      <c r="O8" s="59"/>
      <c r="P8" s="59"/>
      <c r="Q8" s="59"/>
      <c r="R8" s="59"/>
    </row>
    <row r="9" spans="2:18" x14ac:dyDescent="0.25">
      <c r="B9" s="58"/>
      <c r="C9" s="20"/>
      <c r="D9" s="20"/>
      <c r="E9" s="92"/>
      <c r="F9" s="20"/>
      <c r="G9" s="20"/>
      <c r="H9" s="20"/>
      <c r="I9" s="92"/>
      <c r="J9" s="20"/>
      <c r="K9" s="20"/>
      <c r="L9" s="20"/>
      <c r="M9" s="92"/>
      <c r="N9" s="20"/>
      <c r="O9" s="20"/>
      <c r="P9" s="20"/>
      <c r="Q9" s="20"/>
      <c r="R9" s="20"/>
    </row>
    <row r="10" spans="2:18" ht="15.75" thickBot="1" x14ac:dyDescent="0.3">
      <c r="B10" s="58"/>
      <c r="C10" s="20"/>
      <c r="D10" s="20"/>
      <c r="E10" s="92"/>
      <c r="F10" s="20"/>
      <c r="G10" s="20"/>
      <c r="H10" s="20"/>
      <c r="I10" s="92"/>
      <c r="J10" s="20"/>
      <c r="K10" s="20"/>
      <c r="L10" s="20"/>
      <c r="M10" s="92"/>
      <c r="N10" s="20"/>
      <c r="O10" s="20"/>
      <c r="P10" s="20"/>
      <c r="Q10" s="20"/>
      <c r="R10" s="20"/>
    </row>
    <row r="11" spans="2:18" ht="15" customHeight="1" thickBot="1" x14ac:dyDescent="0.3">
      <c r="B11" s="343" t="s">
        <v>465</v>
      </c>
      <c r="C11" s="344"/>
      <c r="D11" s="344"/>
      <c r="E11" s="344"/>
      <c r="F11" s="344"/>
      <c r="G11" s="344"/>
      <c r="H11" s="344"/>
      <c r="I11" s="344"/>
      <c r="J11" s="344"/>
      <c r="K11" s="344"/>
      <c r="L11" s="344"/>
      <c r="M11" s="344"/>
      <c r="N11" s="344"/>
      <c r="O11" s="344"/>
      <c r="P11" s="345"/>
      <c r="Q11" s="60"/>
      <c r="R11" s="42"/>
    </row>
    <row r="12" spans="2:18" ht="25.5" x14ac:dyDescent="0.25">
      <c r="B12" s="123" t="s">
        <v>48</v>
      </c>
      <c r="C12" s="61" t="s">
        <v>193</v>
      </c>
      <c r="D12" s="38" t="s">
        <v>194</v>
      </c>
      <c r="E12" s="141"/>
      <c r="F12" s="333" t="s">
        <v>66</v>
      </c>
      <c r="G12" s="333"/>
      <c r="H12" s="314"/>
      <c r="I12" s="141"/>
      <c r="J12" s="334" t="s">
        <v>67</v>
      </c>
      <c r="K12" s="333"/>
      <c r="L12" s="314"/>
      <c r="M12" s="141"/>
      <c r="N12" s="343" t="s">
        <v>68</v>
      </c>
      <c r="O12" s="344"/>
      <c r="P12" s="344"/>
      <c r="Q12" s="60"/>
      <c r="R12" s="60"/>
    </row>
    <row r="13" spans="2:18" x14ac:dyDescent="0.25">
      <c r="B13" s="151"/>
      <c r="C13" s="62"/>
      <c r="D13" s="37"/>
      <c r="E13" s="142"/>
      <c r="F13" s="86" t="s">
        <v>69</v>
      </c>
      <c r="G13" s="54" t="s">
        <v>70</v>
      </c>
      <c r="H13" s="147" t="s">
        <v>71</v>
      </c>
      <c r="I13" s="142"/>
      <c r="J13" s="86" t="s">
        <v>69</v>
      </c>
      <c r="K13" s="54" t="s">
        <v>70</v>
      </c>
      <c r="L13" s="147" t="s">
        <v>71</v>
      </c>
      <c r="M13" s="142"/>
      <c r="N13" s="147" t="s">
        <v>69</v>
      </c>
      <c r="O13" s="54" t="s">
        <v>70</v>
      </c>
      <c r="P13" s="109" t="s">
        <v>71</v>
      </c>
      <c r="Q13" s="60"/>
      <c r="R13" s="60"/>
    </row>
    <row r="14" spans="2:18" ht="14.45" customHeight="1" x14ac:dyDescent="0.25">
      <c r="B14" s="114">
        <v>1</v>
      </c>
      <c r="C14" s="210" t="s">
        <v>195</v>
      </c>
      <c r="D14" s="339" t="s">
        <v>521</v>
      </c>
      <c r="E14" s="200"/>
      <c r="F14" s="211">
        <v>0</v>
      </c>
      <c r="G14" s="212">
        <v>0</v>
      </c>
      <c r="H14" s="213">
        <v>0</v>
      </c>
      <c r="I14" s="200"/>
      <c r="J14" s="211">
        <v>0</v>
      </c>
      <c r="K14" s="212">
        <v>0</v>
      </c>
      <c r="L14" s="213">
        <v>0</v>
      </c>
      <c r="M14" s="200"/>
      <c r="N14" s="211">
        <v>0</v>
      </c>
      <c r="O14" s="212">
        <v>0</v>
      </c>
      <c r="P14" s="214">
        <v>0</v>
      </c>
      <c r="Q14" s="20"/>
      <c r="R14" s="20"/>
    </row>
    <row r="15" spans="2:18" x14ac:dyDescent="0.25">
      <c r="B15" s="114">
        <v>2</v>
      </c>
      <c r="C15" s="210" t="s">
        <v>196</v>
      </c>
      <c r="D15" s="340"/>
      <c r="E15" s="200"/>
      <c r="F15" s="211">
        <v>0</v>
      </c>
      <c r="G15" s="212">
        <v>0</v>
      </c>
      <c r="H15" s="213">
        <v>0</v>
      </c>
      <c r="I15" s="200"/>
      <c r="J15" s="211">
        <v>0</v>
      </c>
      <c r="K15" s="212">
        <v>0</v>
      </c>
      <c r="L15" s="213">
        <v>0</v>
      </c>
      <c r="M15" s="200"/>
      <c r="N15" s="211">
        <v>0</v>
      </c>
      <c r="O15" s="212">
        <v>0</v>
      </c>
      <c r="P15" s="214">
        <v>0</v>
      </c>
      <c r="Q15" s="20"/>
      <c r="R15" s="20"/>
    </row>
    <row r="16" spans="2:18" x14ac:dyDescent="0.25">
      <c r="B16" s="114">
        <v>3</v>
      </c>
      <c r="C16" s="210" t="s">
        <v>196</v>
      </c>
      <c r="D16" s="340"/>
      <c r="E16" s="200"/>
      <c r="F16" s="211">
        <v>0</v>
      </c>
      <c r="G16" s="212">
        <v>0</v>
      </c>
      <c r="H16" s="213">
        <v>0</v>
      </c>
      <c r="I16" s="200"/>
      <c r="J16" s="211">
        <v>0</v>
      </c>
      <c r="K16" s="212">
        <v>0</v>
      </c>
      <c r="L16" s="213">
        <v>0</v>
      </c>
      <c r="M16" s="200"/>
      <c r="N16" s="211">
        <v>0</v>
      </c>
      <c r="O16" s="212">
        <v>0</v>
      </c>
      <c r="P16" s="214">
        <v>0</v>
      </c>
      <c r="Q16" s="20"/>
      <c r="R16" s="20"/>
    </row>
    <row r="17" spans="2:18" x14ac:dyDescent="0.25">
      <c r="B17" s="114">
        <v>4</v>
      </c>
      <c r="C17" s="210" t="s">
        <v>197</v>
      </c>
      <c r="D17" s="340"/>
      <c r="E17" s="200"/>
      <c r="F17" s="211">
        <v>0</v>
      </c>
      <c r="G17" s="212">
        <v>0</v>
      </c>
      <c r="H17" s="213">
        <v>0</v>
      </c>
      <c r="I17" s="200"/>
      <c r="J17" s="211">
        <v>0</v>
      </c>
      <c r="K17" s="212">
        <v>0</v>
      </c>
      <c r="L17" s="213">
        <v>0</v>
      </c>
      <c r="M17" s="200"/>
      <c r="N17" s="211">
        <v>0</v>
      </c>
      <c r="O17" s="212">
        <v>0</v>
      </c>
      <c r="P17" s="214">
        <v>0</v>
      </c>
      <c r="Q17" s="20"/>
      <c r="R17" s="20"/>
    </row>
    <row r="18" spans="2:18" x14ac:dyDescent="0.25">
      <c r="B18" s="114">
        <v>5</v>
      </c>
      <c r="C18" s="210" t="s">
        <v>198</v>
      </c>
      <c r="D18" s="340"/>
      <c r="E18" s="200"/>
      <c r="F18" s="211">
        <v>0</v>
      </c>
      <c r="G18" s="212">
        <v>0</v>
      </c>
      <c r="H18" s="213">
        <v>0</v>
      </c>
      <c r="I18" s="200"/>
      <c r="J18" s="211">
        <v>0</v>
      </c>
      <c r="K18" s="212">
        <v>0</v>
      </c>
      <c r="L18" s="213">
        <v>0</v>
      </c>
      <c r="M18" s="200"/>
      <c r="N18" s="211">
        <v>0</v>
      </c>
      <c r="O18" s="212">
        <v>0</v>
      </c>
      <c r="P18" s="214">
        <v>0</v>
      </c>
      <c r="Q18" s="20"/>
      <c r="R18" s="20"/>
    </row>
    <row r="19" spans="2:18" x14ac:dyDescent="0.25">
      <c r="B19" s="114">
        <v>6</v>
      </c>
      <c r="C19" s="210" t="s">
        <v>196</v>
      </c>
      <c r="D19" s="340"/>
      <c r="E19" s="200"/>
      <c r="F19" s="211">
        <v>0</v>
      </c>
      <c r="G19" s="212">
        <v>0</v>
      </c>
      <c r="H19" s="213">
        <v>0</v>
      </c>
      <c r="I19" s="200"/>
      <c r="J19" s="211">
        <v>0</v>
      </c>
      <c r="K19" s="212">
        <v>0</v>
      </c>
      <c r="L19" s="213">
        <v>0</v>
      </c>
      <c r="M19" s="200"/>
      <c r="N19" s="211">
        <v>0</v>
      </c>
      <c r="O19" s="212">
        <v>0</v>
      </c>
      <c r="P19" s="214">
        <v>0</v>
      </c>
      <c r="Q19" s="20"/>
      <c r="R19" s="20"/>
    </row>
    <row r="20" spans="2:18" x14ac:dyDescent="0.25">
      <c r="B20" s="114">
        <v>7</v>
      </c>
      <c r="C20" s="215" t="s">
        <v>199</v>
      </c>
      <c r="D20" s="340"/>
      <c r="E20" s="200"/>
      <c r="F20" s="211">
        <v>0</v>
      </c>
      <c r="G20" s="212">
        <v>0</v>
      </c>
      <c r="H20" s="213">
        <v>0</v>
      </c>
      <c r="I20" s="200"/>
      <c r="J20" s="211">
        <v>0</v>
      </c>
      <c r="K20" s="212">
        <v>0</v>
      </c>
      <c r="L20" s="213">
        <v>0</v>
      </c>
      <c r="M20" s="200"/>
      <c r="N20" s="211">
        <v>0</v>
      </c>
      <c r="O20" s="212">
        <v>0</v>
      </c>
      <c r="P20" s="214">
        <v>0</v>
      </c>
      <c r="Q20" s="20"/>
      <c r="R20" s="20"/>
    </row>
    <row r="21" spans="2:18" x14ac:dyDescent="0.25">
      <c r="B21" s="114">
        <v>8</v>
      </c>
      <c r="C21" s="215" t="s">
        <v>200</v>
      </c>
      <c r="D21" s="340"/>
      <c r="E21" s="200"/>
      <c r="F21" s="211">
        <v>0</v>
      </c>
      <c r="G21" s="212">
        <v>0</v>
      </c>
      <c r="H21" s="213">
        <v>0</v>
      </c>
      <c r="I21" s="200"/>
      <c r="J21" s="211">
        <v>0</v>
      </c>
      <c r="K21" s="212">
        <v>0</v>
      </c>
      <c r="L21" s="213">
        <v>0</v>
      </c>
      <c r="M21" s="200"/>
      <c r="N21" s="211">
        <v>0</v>
      </c>
      <c r="O21" s="212">
        <v>0</v>
      </c>
      <c r="P21" s="214">
        <v>0</v>
      </c>
      <c r="Q21" s="20"/>
      <c r="R21" s="20"/>
    </row>
    <row r="22" spans="2:18" x14ac:dyDescent="0.25">
      <c r="B22" s="114">
        <v>9</v>
      </c>
      <c r="C22" s="216" t="s">
        <v>201</v>
      </c>
      <c r="D22" s="340"/>
      <c r="E22" s="200"/>
      <c r="F22" s="211">
        <v>0</v>
      </c>
      <c r="G22" s="212">
        <v>0</v>
      </c>
      <c r="H22" s="213">
        <v>0</v>
      </c>
      <c r="I22" s="200"/>
      <c r="J22" s="211">
        <v>0</v>
      </c>
      <c r="K22" s="212">
        <v>0</v>
      </c>
      <c r="L22" s="213">
        <v>0</v>
      </c>
      <c r="M22" s="200"/>
      <c r="N22" s="211">
        <v>0</v>
      </c>
      <c r="O22" s="212">
        <v>0</v>
      </c>
      <c r="P22" s="214">
        <v>0</v>
      </c>
      <c r="Q22" s="20"/>
      <c r="R22" s="20"/>
    </row>
    <row r="23" spans="2:18" x14ac:dyDescent="0.25">
      <c r="B23" s="114">
        <v>10</v>
      </c>
      <c r="C23" s="215" t="s">
        <v>195</v>
      </c>
      <c r="D23" s="340"/>
      <c r="E23" s="200"/>
      <c r="F23" s="211">
        <v>0</v>
      </c>
      <c r="G23" s="212">
        <v>0</v>
      </c>
      <c r="H23" s="213">
        <v>0</v>
      </c>
      <c r="I23" s="200"/>
      <c r="J23" s="211">
        <v>0</v>
      </c>
      <c r="K23" s="212">
        <v>0</v>
      </c>
      <c r="L23" s="213">
        <v>0</v>
      </c>
      <c r="M23" s="200"/>
      <c r="N23" s="211">
        <v>0</v>
      </c>
      <c r="O23" s="212">
        <v>0</v>
      </c>
      <c r="P23" s="214">
        <v>0</v>
      </c>
      <c r="Q23" s="20"/>
      <c r="R23" s="20"/>
    </row>
    <row r="24" spans="2:18" x14ac:dyDescent="0.25">
      <c r="B24" s="114">
        <v>11</v>
      </c>
      <c r="C24" s="215" t="s">
        <v>202</v>
      </c>
      <c r="D24" s="340"/>
      <c r="E24" s="200"/>
      <c r="F24" s="211">
        <v>0</v>
      </c>
      <c r="G24" s="212">
        <v>0</v>
      </c>
      <c r="H24" s="213">
        <v>0</v>
      </c>
      <c r="I24" s="200"/>
      <c r="J24" s="211">
        <v>0</v>
      </c>
      <c r="K24" s="212">
        <v>0</v>
      </c>
      <c r="L24" s="213">
        <v>0</v>
      </c>
      <c r="M24" s="200"/>
      <c r="N24" s="211">
        <v>0</v>
      </c>
      <c r="O24" s="212">
        <v>0</v>
      </c>
      <c r="P24" s="214">
        <v>0</v>
      </c>
      <c r="Q24" s="20"/>
      <c r="R24" s="20"/>
    </row>
    <row r="25" spans="2:18" x14ac:dyDescent="0.25">
      <c r="B25" s="114">
        <v>12</v>
      </c>
      <c r="C25" s="215" t="s">
        <v>196</v>
      </c>
      <c r="D25" s="340"/>
      <c r="E25" s="200"/>
      <c r="F25" s="211">
        <v>0</v>
      </c>
      <c r="G25" s="212">
        <v>0</v>
      </c>
      <c r="H25" s="213">
        <v>0</v>
      </c>
      <c r="I25" s="200"/>
      <c r="J25" s="211">
        <v>0</v>
      </c>
      <c r="K25" s="212">
        <v>0</v>
      </c>
      <c r="L25" s="213">
        <v>0</v>
      </c>
      <c r="M25" s="200"/>
      <c r="N25" s="211">
        <v>0</v>
      </c>
      <c r="O25" s="212">
        <v>0</v>
      </c>
      <c r="P25" s="214">
        <v>0</v>
      </c>
      <c r="Q25" s="20"/>
      <c r="R25" s="20"/>
    </row>
    <row r="26" spans="2:18" x14ac:dyDescent="0.25">
      <c r="B26" s="114">
        <v>13</v>
      </c>
      <c r="C26" s="210" t="s">
        <v>203</v>
      </c>
      <c r="D26" s="340"/>
      <c r="E26" s="200"/>
      <c r="F26" s="211">
        <v>0</v>
      </c>
      <c r="G26" s="212">
        <v>0</v>
      </c>
      <c r="H26" s="213">
        <v>0</v>
      </c>
      <c r="I26" s="200"/>
      <c r="J26" s="211">
        <v>0</v>
      </c>
      <c r="K26" s="212">
        <v>0</v>
      </c>
      <c r="L26" s="213">
        <v>0</v>
      </c>
      <c r="M26" s="200"/>
      <c r="N26" s="211">
        <v>0</v>
      </c>
      <c r="O26" s="212">
        <v>0</v>
      </c>
      <c r="P26" s="214">
        <v>0</v>
      </c>
      <c r="Q26" s="20"/>
      <c r="R26" s="20"/>
    </row>
    <row r="27" spans="2:18" x14ac:dyDescent="0.25">
      <c r="B27" s="114">
        <v>14</v>
      </c>
      <c r="C27" s="210" t="s">
        <v>198</v>
      </c>
      <c r="D27" s="340"/>
      <c r="E27" s="200"/>
      <c r="F27" s="211">
        <v>0</v>
      </c>
      <c r="G27" s="212">
        <v>0</v>
      </c>
      <c r="H27" s="213">
        <v>0</v>
      </c>
      <c r="I27" s="200"/>
      <c r="J27" s="211">
        <v>0</v>
      </c>
      <c r="K27" s="212">
        <v>0</v>
      </c>
      <c r="L27" s="213">
        <v>0</v>
      </c>
      <c r="M27" s="200"/>
      <c r="N27" s="211">
        <v>0</v>
      </c>
      <c r="O27" s="212">
        <v>0</v>
      </c>
      <c r="P27" s="214">
        <v>0</v>
      </c>
      <c r="Q27" s="20"/>
      <c r="R27" s="20"/>
    </row>
    <row r="28" spans="2:18" x14ac:dyDescent="0.25">
      <c r="B28" s="114">
        <v>15</v>
      </c>
      <c r="C28" s="210" t="s">
        <v>197</v>
      </c>
      <c r="D28" s="340"/>
      <c r="E28" s="200"/>
      <c r="F28" s="211">
        <v>0</v>
      </c>
      <c r="G28" s="212">
        <v>0</v>
      </c>
      <c r="H28" s="213">
        <v>0</v>
      </c>
      <c r="I28" s="200"/>
      <c r="J28" s="211">
        <v>0</v>
      </c>
      <c r="K28" s="212">
        <v>0</v>
      </c>
      <c r="L28" s="213">
        <v>0</v>
      </c>
      <c r="M28" s="200"/>
      <c r="N28" s="211">
        <v>0</v>
      </c>
      <c r="O28" s="212">
        <v>0</v>
      </c>
      <c r="P28" s="214">
        <v>0</v>
      </c>
      <c r="Q28" s="20"/>
      <c r="R28" s="20"/>
    </row>
    <row r="29" spans="2:18" x14ac:dyDescent="0.25">
      <c r="B29" s="114">
        <v>16</v>
      </c>
      <c r="C29" s="210" t="s">
        <v>202</v>
      </c>
      <c r="D29" s="340"/>
      <c r="E29" s="200"/>
      <c r="F29" s="211">
        <v>0</v>
      </c>
      <c r="G29" s="212">
        <v>0</v>
      </c>
      <c r="H29" s="213">
        <v>0</v>
      </c>
      <c r="I29" s="200"/>
      <c r="J29" s="211">
        <v>0</v>
      </c>
      <c r="K29" s="212">
        <v>0</v>
      </c>
      <c r="L29" s="213">
        <v>0</v>
      </c>
      <c r="M29" s="200"/>
      <c r="N29" s="211">
        <v>0</v>
      </c>
      <c r="O29" s="212">
        <v>0</v>
      </c>
      <c r="P29" s="214">
        <v>0</v>
      </c>
      <c r="Q29" s="20"/>
      <c r="R29" s="20"/>
    </row>
    <row r="30" spans="2:18" x14ac:dyDescent="0.25">
      <c r="B30" s="114">
        <v>17</v>
      </c>
      <c r="C30" s="210" t="s">
        <v>201</v>
      </c>
      <c r="D30" s="340"/>
      <c r="E30" s="200"/>
      <c r="F30" s="211">
        <v>0</v>
      </c>
      <c r="G30" s="212">
        <v>0</v>
      </c>
      <c r="H30" s="213">
        <v>0</v>
      </c>
      <c r="I30" s="200"/>
      <c r="J30" s="211">
        <v>0</v>
      </c>
      <c r="K30" s="212">
        <v>0</v>
      </c>
      <c r="L30" s="213">
        <v>0</v>
      </c>
      <c r="M30" s="200"/>
      <c r="N30" s="211">
        <v>0</v>
      </c>
      <c r="O30" s="212">
        <v>0</v>
      </c>
      <c r="P30" s="214">
        <v>0</v>
      </c>
      <c r="Q30" s="20"/>
      <c r="R30" s="20"/>
    </row>
    <row r="31" spans="2:18" x14ac:dyDescent="0.25">
      <c r="B31" s="114">
        <v>18</v>
      </c>
      <c r="C31" s="210" t="s">
        <v>203</v>
      </c>
      <c r="D31" s="340"/>
      <c r="E31" s="200"/>
      <c r="F31" s="211">
        <v>0</v>
      </c>
      <c r="G31" s="212">
        <v>0</v>
      </c>
      <c r="H31" s="213">
        <v>0</v>
      </c>
      <c r="I31" s="200"/>
      <c r="J31" s="211">
        <v>0</v>
      </c>
      <c r="K31" s="212">
        <v>0</v>
      </c>
      <c r="L31" s="213">
        <v>0</v>
      </c>
      <c r="M31" s="200"/>
      <c r="N31" s="211">
        <v>0</v>
      </c>
      <c r="O31" s="212">
        <v>0</v>
      </c>
      <c r="P31" s="214">
        <v>0</v>
      </c>
      <c r="Q31" s="20"/>
      <c r="R31" s="20"/>
    </row>
    <row r="32" spans="2:18" ht="15.75" thickBot="1" x14ac:dyDescent="0.3">
      <c r="B32" s="150">
        <v>19</v>
      </c>
      <c r="C32" s="217" t="s">
        <v>204</v>
      </c>
      <c r="D32" s="341"/>
      <c r="E32" s="218"/>
      <c r="F32" s="211">
        <v>0</v>
      </c>
      <c r="G32" s="212">
        <v>0</v>
      </c>
      <c r="H32" s="213">
        <v>0</v>
      </c>
      <c r="I32" s="200"/>
      <c r="J32" s="211">
        <v>0</v>
      </c>
      <c r="K32" s="212">
        <v>0</v>
      </c>
      <c r="L32" s="213">
        <v>0</v>
      </c>
      <c r="M32" s="200"/>
      <c r="N32" s="211">
        <v>0</v>
      </c>
      <c r="O32" s="212">
        <v>0</v>
      </c>
      <c r="P32" s="214">
        <v>0</v>
      </c>
      <c r="Q32" s="20"/>
      <c r="R32" s="20"/>
    </row>
    <row r="33" spans="2:18" ht="15.75" thickBot="1" x14ac:dyDescent="0.3">
      <c r="B33" s="58"/>
      <c r="C33" s="64"/>
      <c r="D33" s="65"/>
      <c r="E33" s="202"/>
      <c r="F33" s="20"/>
      <c r="G33" s="20"/>
      <c r="H33" s="20"/>
      <c r="I33" s="202"/>
      <c r="J33" s="20"/>
      <c r="K33" s="20"/>
      <c r="L33" s="20"/>
      <c r="M33" s="202"/>
      <c r="N33" s="159">
        <f>SUM(N14:N32)</f>
        <v>0</v>
      </c>
      <c r="O33" s="20"/>
      <c r="P33" s="20"/>
      <c r="Q33" s="20"/>
      <c r="R33" s="20"/>
    </row>
    <row r="34" spans="2:18" ht="15.75" thickTop="1" x14ac:dyDescent="0.25">
      <c r="B34" s="58"/>
      <c r="C34" s="64"/>
      <c r="D34" s="65"/>
      <c r="E34" s="202"/>
      <c r="F34" s="20"/>
      <c r="G34" s="20"/>
      <c r="H34" s="20"/>
      <c r="I34" s="202"/>
      <c r="J34" s="20"/>
      <c r="K34" s="20"/>
      <c r="L34" s="20"/>
      <c r="M34" s="202"/>
      <c r="N34" s="20"/>
      <c r="O34" s="20"/>
      <c r="P34" s="20"/>
      <c r="Q34" s="20"/>
      <c r="R34" s="20"/>
    </row>
    <row r="35" spans="2:18" x14ac:dyDescent="0.25">
      <c r="B35" s="58"/>
      <c r="C35" s="64"/>
      <c r="D35" s="65"/>
      <c r="E35" s="202"/>
      <c r="F35" s="20"/>
      <c r="G35" s="20"/>
      <c r="H35" s="20"/>
      <c r="I35" s="202"/>
      <c r="J35" s="20"/>
      <c r="K35" s="20"/>
      <c r="L35" s="20"/>
      <c r="M35" s="202"/>
      <c r="N35" s="20"/>
      <c r="O35" s="20"/>
      <c r="P35" s="20"/>
      <c r="Q35" s="20"/>
      <c r="R35" s="20"/>
    </row>
    <row r="36" spans="2:18" x14ac:dyDescent="0.25">
      <c r="B36" s="30" t="s">
        <v>40</v>
      </c>
      <c r="C36" s="20"/>
      <c r="D36" s="20"/>
      <c r="E36" s="202"/>
      <c r="F36" s="20"/>
      <c r="G36" s="20"/>
      <c r="H36" s="20"/>
      <c r="I36" s="202"/>
      <c r="J36" s="20"/>
      <c r="K36" s="20"/>
      <c r="L36" s="20"/>
      <c r="M36" s="202"/>
      <c r="N36" s="20"/>
      <c r="O36" s="20"/>
      <c r="P36" s="20"/>
      <c r="Q36" s="20"/>
      <c r="R36" s="20"/>
    </row>
    <row r="37" spans="2:18" x14ac:dyDescent="0.25">
      <c r="B37" s="20" t="s">
        <v>532</v>
      </c>
      <c r="C37" s="20"/>
      <c r="D37" s="20"/>
      <c r="E37" s="202"/>
      <c r="F37" s="20"/>
      <c r="G37" s="20"/>
      <c r="H37" s="20"/>
      <c r="I37" s="202"/>
      <c r="J37" s="20"/>
      <c r="K37" s="20"/>
      <c r="L37" s="20"/>
      <c r="M37" s="202"/>
      <c r="N37" s="20"/>
      <c r="O37" s="20"/>
      <c r="P37" s="20"/>
      <c r="Q37" s="20"/>
      <c r="R37" s="20"/>
    </row>
    <row r="38" spans="2:18" x14ac:dyDescent="0.25">
      <c r="B38" s="20" t="s">
        <v>205</v>
      </c>
      <c r="C38" s="20"/>
      <c r="D38" s="20"/>
      <c r="E38" s="202"/>
      <c r="F38" s="20"/>
      <c r="G38" s="20"/>
      <c r="H38" s="20"/>
      <c r="I38" s="202"/>
      <c r="J38" s="20"/>
      <c r="K38" s="20"/>
      <c r="L38" s="20"/>
      <c r="M38" s="202"/>
      <c r="N38" s="20"/>
      <c r="O38" s="20"/>
      <c r="P38" s="20"/>
      <c r="Q38" s="20"/>
      <c r="R38" s="20"/>
    </row>
    <row r="39" spans="2:18" x14ac:dyDescent="0.25">
      <c r="B39" s="50" t="s">
        <v>539</v>
      </c>
      <c r="C39" s="20"/>
      <c r="D39" s="20"/>
      <c r="E39" s="202"/>
      <c r="F39" s="20"/>
      <c r="G39" s="20"/>
      <c r="H39" s="20"/>
      <c r="I39" s="202"/>
      <c r="J39" s="20"/>
      <c r="K39" s="20"/>
      <c r="L39" s="20"/>
      <c r="M39" s="202"/>
      <c r="N39" s="20"/>
      <c r="O39" s="20"/>
      <c r="P39" s="20"/>
      <c r="Q39" s="20"/>
      <c r="R39" s="20"/>
    </row>
    <row r="40" spans="2:18" x14ac:dyDescent="0.25">
      <c r="B40" s="32" t="s">
        <v>518</v>
      </c>
      <c r="C40" s="20"/>
      <c r="D40" s="20"/>
      <c r="E40" s="202"/>
      <c r="F40" s="20"/>
      <c r="G40" s="20"/>
      <c r="H40" s="20"/>
      <c r="I40" s="202"/>
      <c r="J40" s="20"/>
      <c r="K40" s="20"/>
      <c r="L40" s="20"/>
      <c r="M40" s="202"/>
      <c r="N40" s="20"/>
      <c r="O40" s="20"/>
      <c r="P40" s="20"/>
      <c r="Q40" s="20"/>
      <c r="R40" s="20"/>
    </row>
    <row r="41" spans="2:18" x14ac:dyDescent="0.25">
      <c r="B41" s="58"/>
      <c r="C41" s="20"/>
      <c r="D41" s="20"/>
      <c r="E41" s="202"/>
      <c r="F41" s="20"/>
      <c r="G41" s="20"/>
      <c r="H41" s="20"/>
      <c r="I41" s="202"/>
      <c r="J41" s="20"/>
      <c r="K41" s="20"/>
      <c r="L41" s="20"/>
      <c r="M41" s="202"/>
      <c r="N41" s="20"/>
      <c r="O41" s="20"/>
      <c r="P41" s="20"/>
      <c r="Q41" s="20"/>
      <c r="R41" s="20"/>
    </row>
    <row r="42" spans="2:18" x14ac:dyDescent="0.25">
      <c r="E42" s="139"/>
      <c r="I42" s="139"/>
      <c r="M42" s="139"/>
    </row>
    <row r="43" spans="2:18" x14ac:dyDescent="0.25">
      <c r="E43" s="139"/>
      <c r="I43" s="139"/>
      <c r="M43" s="139"/>
    </row>
    <row r="44" spans="2:18" x14ac:dyDescent="0.25">
      <c r="E44" s="139"/>
      <c r="I44" s="139"/>
      <c r="M44" s="139"/>
    </row>
    <row r="45" spans="2:18" x14ac:dyDescent="0.25">
      <c r="E45" s="139"/>
      <c r="I45" s="139"/>
      <c r="M45" s="139"/>
    </row>
    <row r="46" spans="2:18" x14ac:dyDescent="0.25">
      <c r="E46" s="139"/>
      <c r="I46" s="139"/>
      <c r="M46" s="139"/>
    </row>
    <row r="47" spans="2:18" x14ac:dyDescent="0.25">
      <c r="E47" s="139"/>
      <c r="I47" s="139"/>
      <c r="M47" s="139"/>
    </row>
    <row r="48" spans="2:18" x14ac:dyDescent="0.25">
      <c r="E48" s="139"/>
      <c r="I48" s="139"/>
      <c r="M48" s="139"/>
    </row>
    <row r="49" spans="5:13" x14ac:dyDescent="0.25">
      <c r="E49" s="139"/>
      <c r="I49" s="139"/>
      <c r="M49" s="139"/>
    </row>
    <row r="50" spans="5:13" x14ac:dyDescent="0.25">
      <c r="E50" s="139"/>
      <c r="I50" s="139"/>
      <c r="M50" s="139"/>
    </row>
    <row r="51" spans="5:13" x14ac:dyDescent="0.25">
      <c r="E51" s="139"/>
      <c r="I51" s="139"/>
      <c r="M51" s="139"/>
    </row>
    <row r="52" spans="5:13" x14ac:dyDescent="0.25">
      <c r="E52" s="139"/>
      <c r="I52" s="139"/>
      <c r="M52" s="139"/>
    </row>
    <row r="53" spans="5:13" x14ac:dyDescent="0.25">
      <c r="E53" s="139"/>
      <c r="I53" s="139"/>
      <c r="M53" s="139"/>
    </row>
    <row r="54" spans="5:13" x14ac:dyDescent="0.25">
      <c r="E54" s="139"/>
      <c r="I54" s="139"/>
      <c r="M54" s="139"/>
    </row>
    <row r="55" spans="5:13" x14ac:dyDescent="0.25">
      <c r="E55" s="139"/>
      <c r="I55" s="139"/>
      <c r="M55" s="139"/>
    </row>
    <row r="56" spans="5:13" x14ac:dyDescent="0.25">
      <c r="E56" s="139"/>
      <c r="I56" s="139"/>
      <c r="M56" s="139"/>
    </row>
    <row r="57" spans="5:13" x14ac:dyDescent="0.25">
      <c r="E57" s="139"/>
      <c r="I57" s="139"/>
      <c r="M57" s="139"/>
    </row>
    <row r="58" spans="5:13" x14ac:dyDescent="0.25">
      <c r="E58" s="139"/>
      <c r="I58" s="139"/>
      <c r="M58" s="139"/>
    </row>
    <row r="59" spans="5:13" x14ac:dyDescent="0.25">
      <c r="E59" s="139"/>
      <c r="I59" s="139"/>
      <c r="M59" s="139"/>
    </row>
    <row r="60" spans="5:13" x14ac:dyDescent="0.25">
      <c r="E60" s="139"/>
      <c r="I60" s="139"/>
      <c r="M60" s="139"/>
    </row>
    <row r="61" spans="5:13" x14ac:dyDescent="0.25">
      <c r="E61" s="139"/>
      <c r="I61" s="139"/>
      <c r="M61" s="139"/>
    </row>
    <row r="62" spans="5:13" x14ac:dyDescent="0.25">
      <c r="E62" s="139"/>
      <c r="I62" s="139"/>
      <c r="M62" s="139"/>
    </row>
    <row r="63" spans="5:13" x14ac:dyDescent="0.25">
      <c r="E63" s="139"/>
      <c r="I63" s="139"/>
      <c r="M63" s="139"/>
    </row>
    <row r="64" spans="5:13" x14ac:dyDescent="0.25">
      <c r="E64" s="139"/>
      <c r="I64" s="139"/>
      <c r="M64" s="139"/>
    </row>
    <row r="65" spans="5:13" x14ac:dyDescent="0.25">
      <c r="E65" s="139"/>
      <c r="I65" s="139"/>
      <c r="M65" s="139"/>
    </row>
    <row r="66" spans="5:13" x14ac:dyDescent="0.25">
      <c r="E66" s="139"/>
      <c r="I66" s="139"/>
      <c r="M66" s="139"/>
    </row>
    <row r="67" spans="5:13" x14ac:dyDescent="0.25">
      <c r="E67" s="139"/>
      <c r="I67" s="139"/>
      <c r="M67" s="139"/>
    </row>
    <row r="68" spans="5:13" x14ac:dyDescent="0.25">
      <c r="E68" s="139"/>
      <c r="I68" s="139"/>
      <c r="M68" s="139"/>
    </row>
    <row r="69" spans="5:13" x14ac:dyDescent="0.25">
      <c r="E69" s="139"/>
      <c r="I69" s="139"/>
      <c r="M69" s="139"/>
    </row>
    <row r="70" spans="5:13" x14ac:dyDescent="0.25">
      <c r="E70" s="139"/>
      <c r="I70" s="139"/>
      <c r="M70" s="139"/>
    </row>
    <row r="71" spans="5:13" x14ac:dyDescent="0.25">
      <c r="E71" s="139"/>
      <c r="I71" s="139"/>
      <c r="M71" s="139"/>
    </row>
    <row r="72" spans="5:13" x14ac:dyDescent="0.25">
      <c r="E72" s="139"/>
      <c r="I72" s="139"/>
      <c r="M72" s="139"/>
    </row>
    <row r="73" spans="5:13" x14ac:dyDescent="0.25">
      <c r="E73" s="139"/>
      <c r="I73" s="139"/>
      <c r="M73" s="139"/>
    </row>
    <row r="74" spans="5:13" x14ac:dyDescent="0.25">
      <c r="E74" s="139"/>
      <c r="I74" s="139"/>
      <c r="M74" s="139"/>
    </row>
    <row r="75" spans="5:13" x14ac:dyDescent="0.25">
      <c r="E75" s="139"/>
      <c r="I75" s="139"/>
      <c r="M75" s="139"/>
    </row>
    <row r="76" spans="5:13" x14ac:dyDescent="0.25">
      <c r="E76" s="139"/>
      <c r="I76" s="139"/>
      <c r="M76" s="139"/>
    </row>
    <row r="77" spans="5:13" x14ac:dyDescent="0.25">
      <c r="E77" s="139"/>
      <c r="I77" s="139"/>
      <c r="M77" s="139"/>
    </row>
    <row r="78" spans="5:13" x14ac:dyDescent="0.25">
      <c r="E78" s="139"/>
      <c r="I78" s="139"/>
      <c r="M78" s="139"/>
    </row>
    <row r="79" spans="5:13" x14ac:dyDescent="0.25">
      <c r="E79" s="139"/>
      <c r="I79" s="139"/>
      <c r="M79" s="139"/>
    </row>
    <row r="80" spans="5:13" x14ac:dyDescent="0.25">
      <c r="E80" s="139"/>
      <c r="I80" s="139"/>
      <c r="M80" s="139"/>
    </row>
    <row r="81" spans="5:13" x14ac:dyDescent="0.25">
      <c r="E81" s="139"/>
      <c r="I81" s="139"/>
      <c r="M81" s="139"/>
    </row>
    <row r="82" spans="5:13" x14ac:dyDescent="0.25">
      <c r="E82" s="139"/>
      <c r="I82" s="139"/>
      <c r="M82" s="139"/>
    </row>
    <row r="83" spans="5:13" x14ac:dyDescent="0.25">
      <c r="E83" s="139"/>
      <c r="I83" s="139"/>
      <c r="M83" s="139"/>
    </row>
    <row r="84" spans="5:13" x14ac:dyDescent="0.25">
      <c r="E84" s="139"/>
      <c r="I84" s="139"/>
      <c r="M84" s="139"/>
    </row>
    <row r="85" spans="5:13" x14ac:dyDescent="0.25">
      <c r="E85" s="139"/>
      <c r="I85" s="139"/>
      <c r="M85" s="139"/>
    </row>
    <row r="86" spans="5:13" x14ac:dyDescent="0.25">
      <c r="E86" s="139"/>
      <c r="I86" s="139"/>
      <c r="M86" s="139"/>
    </row>
    <row r="87" spans="5:13" x14ac:dyDescent="0.25">
      <c r="E87" s="139"/>
      <c r="I87" s="139"/>
      <c r="M87" s="139"/>
    </row>
    <row r="88" spans="5:13" x14ac:dyDescent="0.25">
      <c r="E88" s="139"/>
      <c r="I88" s="139"/>
      <c r="M88" s="139"/>
    </row>
    <row r="89" spans="5:13" x14ac:dyDescent="0.25">
      <c r="E89" s="139"/>
      <c r="I89" s="139"/>
      <c r="M89" s="139"/>
    </row>
    <row r="90" spans="5:13" x14ac:dyDescent="0.25">
      <c r="E90" s="139"/>
      <c r="I90" s="139"/>
      <c r="M90" s="139"/>
    </row>
    <row r="91" spans="5:13" x14ac:dyDescent="0.25">
      <c r="E91" s="139"/>
      <c r="I91" s="139"/>
      <c r="M91" s="139"/>
    </row>
    <row r="92" spans="5:13" x14ac:dyDescent="0.25">
      <c r="E92" s="139"/>
      <c r="I92" s="139"/>
      <c r="M92" s="139"/>
    </row>
    <row r="93" spans="5:13" x14ac:dyDescent="0.25">
      <c r="E93" s="139"/>
      <c r="I93" s="139"/>
      <c r="M93" s="139"/>
    </row>
    <row r="94" spans="5:13" x14ac:dyDescent="0.25">
      <c r="E94" s="139"/>
      <c r="I94" s="139"/>
      <c r="M94" s="139"/>
    </row>
    <row r="95" spans="5:13" x14ac:dyDescent="0.25">
      <c r="E95" s="139"/>
      <c r="I95" s="139"/>
      <c r="M95" s="139"/>
    </row>
    <row r="96" spans="5:13" x14ac:dyDescent="0.25">
      <c r="E96" s="139"/>
      <c r="I96" s="139"/>
      <c r="M96" s="139"/>
    </row>
    <row r="97" spans="5:13" x14ac:dyDescent="0.25">
      <c r="E97" s="139"/>
      <c r="I97" s="139"/>
      <c r="M97" s="139"/>
    </row>
    <row r="98" spans="5:13" x14ac:dyDescent="0.25">
      <c r="E98" s="139"/>
      <c r="I98" s="139"/>
      <c r="M98" s="139"/>
    </row>
    <row r="99" spans="5:13" x14ac:dyDescent="0.25">
      <c r="E99" s="139"/>
      <c r="I99" s="139"/>
      <c r="M99" s="139"/>
    </row>
    <row r="100" spans="5:13" x14ac:dyDescent="0.25">
      <c r="E100" s="139"/>
      <c r="I100" s="139"/>
      <c r="M100" s="139"/>
    </row>
    <row r="101" spans="5:13" x14ac:dyDescent="0.25">
      <c r="E101" s="139"/>
      <c r="I101" s="139"/>
      <c r="M101" s="139"/>
    </row>
    <row r="102" spans="5:13" x14ac:dyDescent="0.25">
      <c r="E102" s="139"/>
      <c r="I102" s="139"/>
      <c r="M102" s="139"/>
    </row>
    <row r="103" spans="5:13" x14ac:dyDescent="0.25">
      <c r="E103" s="139"/>
      <c r="I103" s="139"/>
      <c r="M103" s="139"/>
    </row>
    <row r="104" spans="5:13" x14ac:dyDescent="0.25">
      <c r="E104" s="139"/>
      <c r="I104" s="139"/>
      <c r="M104" s="139"/>
    </row>
    <row r="105" spans="5:13" x14ac:dyDescent="0.25">
      <c r="E105" s="139"/>
      <c r="I105" s="139"/>
      <c r="M105" s="139"/>
    </row>
    <row r="106" spans="5:13" x14ac:dyDescent="0.25">
      <c r="E106" s="139"/>
      <c r="I106" s="139"/>
      <c r="M106" s="139"/>
    </row>
    <row r="107" spans="5:13" x14ac:dyDescent="0.25">
      <c r="E107" s="139"/>
      <c r="I107" s="139"/>
      <c r="M107" s="139"/>
    </row>
    <row r="108" spans="5:13" x14ac:dyDescent="0.25">
      <c r="E108" s="139"/>
      <c r="I108" s="139"/>
      <c r="M108" s="139"/>
    </row>
    <row r="109" spans="5:13" x14ac:dyDescent="0.25">
      <c r="E109" s="139"/>
      <c r="I109" s="139"/>
      <c r="M109" s="139"/>
    </row>
    <row r="110" spans="5:13" x14ac:dyDescent="0.25">
      <c r="E110" s="139"/>
      <c r="I110" s="139"/>
      <c r="M110" s="139"/>
    </row>
    <row r="111" spans="5:13" x14ac:dyDescent="0.25">
      <c r="E111" s="139"/>
      <c r="I111" s="139"/>
      <c r="M111" s="139"/>
    </row>
    <row r="112" spans="5:13" x14ac:dyDescent="0.25">
      <c r="E112" s="139"/>
      <c r="I112" s="139"/>
      <c r="M112" s="139"/>
    </row>
    <row r="113" spans="5:13" x14ac:dyDescent="0.25">
      <c r="E113" s="139"/>
      <c r="I113" s="139"/>
      <c r="M113" s="139"/>
    </row>
    <row r="114" spans="5:13" x14ac:dyDescent="0.25">
      <c r="E114" s="139"/>
      <c r="I114" s="139"/>
      <c r="M114" s="139"/>
    </row>
    <row r="115" spans="5:13" x14ac:dyDescent="0.25">
      <c r="E115" s="139"/>
      <c r="I115" s="139"/>
      <c r="M115" s="139"/>
    </row>
    <row r="116" spans="5:13" x14ac:dyDescent="0.25">
      <c r="E116" s="139"/>
      <c r="I116" s="139"/>
      <c r="M116" s="139"/>
    </row>
    <row r="117" spans="5:13" x14ac:dyDescent="0.25">
      <c r="E117" s="139"/>
      <c r="I117" s="139"/>
      <c r="M117" s="139"/>
    </row>
    <row r="118" spans="5:13" x14ac:dyDescent="0.25">
      <c r="E118" s="139"/>
      <c r="I118" s="139"/>
      <c r="M118" s="139"/>
    </row>
    <row r="119" spans="5:13" x14ac:dyDescent="0.25">
      <c r="E119" s="139"/>
      <c r="I119" s="139"/>
      <c r="M119" s="139"/>
    </row>
    <row r="120" spans="5:13" x14ac:dyDescent="0.25">
      <c r="E120" s="139"/>
      <c r="I120" s="139"/>
      <c r="M120" s="139"/>
    </row>
    <row r="121" spans="5:13" x14ac:dyDescent="0.25">
      <c r="E121" s="139"/>
      <c r="I121" s="139"/>
      <c r="M121" s="139"/>
    </row>
    <row r="122" spans="5:13" x14ac:dyDescent="0.25">
      <c r="E122" s="139"/>
      <c r="I122" s="139"/>
      <c r="M122" s="139"/>
    </row>
    <row r="123" spans="5:13" x14ac:dyDescent="0.25">
      <c r="E123" s="139"/>
      <c r="I123" s="139"/>
      <c r="M123" s="139"/>
    </row>
    <row r="124" spans="5:13" x14ac:dyDescent="0.25">
      <c r="E124" s="139"/>
      <c r="I124" s="139"/>
      <c r="M124" s="139"/>
    </row>
    <row r="125" spans="5:13" x14ac:dyDescent="0.25">
      <c r="E125" s="139"/>
      <c r="I125" s="139"/>
      <c r="M125" s="139"/>
    </row>
    <row r="126" spans="5:13" x14ac:dyDescent="0.25">
      <c r="E126" s="139"/>
      <c r="I126" s="139"/>
      <c r="M126" s="139"/>
    </row>
    <row r="127" spans="5:13" x14ac:dyDescent="0.25">
      <c r="E127" s="139"/>
      <c r="I127" s="139"/>
      <c r="M127" s="139"/>
    </row>
    <row r="128" spans="5:13" x14ac:dyDescent="0.25">
      <c r="E128" s="139"/>
      <c r="I128" s="139"/>
      <c r="M128" s="139"/>
    </row>
    <row r="129" spans="5:13" x14ac:dyDescent="0.25">
      <c r="E129" s="139"/>
      <c r="I129" s="139"/>
      <c r="M129" s="139"/>
    </row>
    <row r="130" spans="5:13" x14ac:dyDescent="0.25">
      <c r="E130" s="139"/>
      <c r="I130" s="139"/>
      <c r="M130" s="139"/>
    </row>
    <row r="131" spans="5:13" x14ac:dyDescent="0.25">
      <c r="E131" s="139"/>
      <c r="I131" s="139"/>
      <c r="M131" s="139"/>
    </row>
    <row r="132" spans="5:13" x14ac:dyDescent="0.25">
      <c r="E132" s="139"/>
      <c r="I132" s="139"/>
      <c r="M132" s="139"/>
    </row>
    <row r="133" spans="5:13" x14ac:dyDescent="0.25">
      <c r="E133" s="139"/>
      <c r="I133" s="139"/>
      <c r="M133" s="139"/>
    </row>
    <row r="134" spans="5:13" x14ac:dyDescent="0.25">
      <c r="E134" s="139"/>
      <c r="I134" s="139"/>
      <c r="M134" s="139"/>
    </row>
    <row r="135" spans="5:13" x14ac:dyDescent="0.25">
      <c r="E135" s="139"/>
      <c r="I135" s="139"/>
      <c r="M135" s="139"/>
    </row>
    <row r="136" spans="5:13" x14ac:dyDescent="0.25">
      <c r="E136" s="139"/>
      <c r="I136" s="139"/>
      <c r="M136" s="139"/>
    </row>
    <row r="137" spans="5:13" x14ac:dyDescent="0.25">
      <c r="E137" s="139"/>
      <c r="I137" s="139"/>
      <c r="M137" s="139"/>
    </row>
    <row r="138" spans="5:13" x14ac:dyDescent="0.25">
      <c r="E138" s="139"/>
      <c r="I138" s="139"/>
      <c r="M138" s="139"/>
    </row>
    <row r="139" spans="5:13" x14ac:dyDescent="0.25">
      <c r="E139" s="139"/>
      <c r="I139" s="139"/>
      <c r="M139" s="139"/>
    </row>
    <row r="140" spans="5:13" x14ac:dyDescent="0.25">
      <c r="E140" s="139"/>
      <c r="I140" s="139"/>
      <c r="M140" s="139"/>
    </row>
    <row r="141" spans="5:13" x14ac:dyDescent="0.25">
      <c r="E141" s="139"/>
      <c r="I141" s="139"/>
      <c r="M141" s="139"/>
    </row>
    <row r="142" spans="5:13" x14ac:dyDescent="0.25">
      <c r="E142" s="139"/>
      <c r="I142" s="139"/>
      <c r="M142" s="139"/>
    </row>
    <row r="143" spans="5:13" x14ac:dyDescent="0.25">
      <c r="E143" s="139"/>
      <c r="I143" s="139"/>
      <c r="M143" s="139"/>
    </row>
    <row r="144" spans="5:13" x14ac:dyDescent="0.25">
      <c r="E144" s="139"/>
      <c r="I144" s="139"/>
      <c r="M144" s="139"/>
    </row>
    <row r="145" spans="5:13" x14ac:dyDescent="0.25">
      <c r="E145" s="139"/>
      <c r="I145" s="139"/>
      <c r="M145" s="139"/>
    </row>
    <row r="146" spans="5:13" x14ac:dyDescent="0.25">
      <c r="E146" s="139"/>
      <c r="I146" s="139"/>
      <c r="M146" s="139"/>
    </row>
    <row r="147" spans="5:13" x14ac:dyDescent="0.25">
      <c r="E147" s="139"/>
      <c r="I147" s="139"/>
      <c r="M147" s="139"/>
    </row>
    <row r="148" spans="5:13" x14ac:dyDescent="0.25">
      <c r="E148" s="139"/>
      <c r="I148" s="139"/>
      <c r="M148" s="139"/>
    </row>
    <row r="149" spans="5:13" x14ac:dyDescent="0.25">
      <c r="E149" s="139"/>
      <c r="I149" s="139"/>
      <c r="M149" s="139"/>
    </row>
    <row r="150" spans="5:13" x14ac:dyDescent="0.25">
      <c r="E150" s="139"/>
      <c r="I150" s="139"/>
      <c r="M150" s="139"/>
    </row>
    <row r="151" spans="5:13" x14ac:dyDescent="0.25">
      <c r="E151" s="139"/>
      <c r="I151" s="139"/>
      <c r="M151" s="139"/>
    </row>
    <row r="152" spans="5:13" x14ac:dyDescent="0.25">
      <c r="E152" s="139"/>
      <c r="I152" s="139"/>
      <c r="M152" s="139"/>
    </row>
    <row r="153" spans="5:13" x14ac:dyDescent="0.25">
      <c r="E153" s="139"/>
      <c r="I153" s="139"/>
      <c r="M153" s="139"/>
    </row>
    <row r="154" spans="5:13" x14ac:dyDescent="0.25">
      <c r="E154" s="139"/>
      <c r="I154" s="139"/>
      <c r="M154" s="139"/>
    </row>
    <row r="155" spans="5:13" x14ac:dyDescent="0.25">
      <c r="E155" s="139"/>
      <c r="I155" s="139"/>
      <c r="M155" s="139"/>
    </row>
    <row r="156" spans="5:13" x14ac:dyDescent="0.25">
      <c r="E156" s="139"/>
      <c r="I156" s="139"/>
      <c r="M156" s="139"/>
    </row>
    <row r="157" spans="5:13" x14ac:dyDescent="0.25">
      <c r="E157" s="139"/>
      <c r="I157" s="139"/>
      <c r="M157" s="139"/>
    </row>
    <row r="158" spans="5:13" x14ac:dyDescent="0.25">
      <c r="E158" s="139"/>
      <c r="I158" s="139"/>
      <c r="M158" s="139"/>
    </row>
    <row r="159" spans="5:13" x14ac:dyDescent="0.25">
      <c r="E159" s="139"/>
      <c r="I159" s="139"/>
      <c r="M159" s="139"/>
    </row>
    <row r="160" spans="5:13" x14ac:dyDescent="0.25">
      <c r="E160" s="139"/>
      <c r="I160" s="139"/>
      <c r="M160" s="139"/>
    </row>
    <row r="161" spans="5:13" x14ac:dyDescent="0.25">
      <c r="E161" s="139"/>
      <c r="I161" s="139"/>
      <c r="M161" s="139"/>
    </row>
    <row r="162" spans="5:13" x14ac:dyDescent="0.25">
      <c r="E162" s="139"/>
      <c r="I162" s="139"/>
      <c r="M162" s="139"/>
    </row>
    <row r="163" spans="5:13" x14ac:dyDescent="0.25">
      <c r="E163" s="139"/>
      <c r="I163" s="139"/>
      <c r="M163" s="139"/>
    </row>
    <row r="164" spans="5:13" x14ac:dyDescent="0.25">
      <c r="E164" s="139"/>
      <c r="I164" s="139"/>
      <c r="M164" s="139"/>
    </row>
    <row r="165" spans="5:13" x14ac:dyDescent="0.25">
      <c r="E165" s="139"/>
      <c r="I165" s="139"/>
      <c r="M165" s="139"/>
    </row>
    <row r="166" spans="5:13" x14ac:dyDescent="0.25">
      <c r="E166" s="139"/>
      <c r="I166" s="139"/>
      <c r="M166" s="139"/>
    </row>
    <row r="167" spans="5:13" x14ac:dyDescent="0.25">
      <c r="E167" s="139"/>
      <c r="I167" s="139"/>
      <c r="M167" s="139"/>
    </row>
    <row r="168" spans="5:13" x14ac:dyDescent="0.25">
      <c r="E168" s="139"/>
      <c r="I168" s="139"/>
      <c r="M168" s="139"/>
    </row>
    <row r="169" spans="5:13" x14ac:dyDescent="0.25">
      <c r="E169" s="139"/>
      <c r="I169" s="139"/>
      <c r="M169" s="139"/>
    </row>
    <row r="170" spans="5:13" x14ac:dyDescent="0.25">
      <c r="E170" s="139"/>
      <c r="I170" s="139"/>
      <c r="M170" s="139"/>
    </row>
    <row r="171" spans="5:13" x14ac:dyDescent="0.25">
      <c r="E171" s="139"/>
      <c r="I171" s="139"/>
      <c r="M171" s="139"/>
    </row>
    <row r="172" spans="5:13" x14ac:dyDescent="0.25">
      <c r="E172" s="139"/>
      <c r="I172" s="139"/>
      <c r="M172" s="139"/>
    </row>
    <row r="173" spans="5:13" x14ac:dyDescent="0.25">
      <c r="E173" s="139"/>
      <c r="I173" s="139"/>
      <c r="M173" s="139"/>
    </row>
    <row r="174" spans="5:13" x14ac:dyDescent="0.25">
      <c r="E174" s="139"/>
      <c r="I174" s="139"/>
      <c r="M174" s="139"/>
    </row>
    <row r="175" spans="5:13" x14ac:dyDescent="0.25">
      <c r="E175" s="139"/>
      <c r="I175" s="139"/>
      <c r="M175" s="139"/>
    </row>
    <row r="176" spans="5:13" x14ac:dyDescent="0.25">
      <c r="E176" s="139"/>
      <c r="I176" s="139"/>
      <c r="M176" s="139"/>
    </row>
    <row r="177" spans="5:13" x14ac:dyDescent="0.25">
      <c r="E177" s="139"/>
      <c r="I177" s="139"/>
      <c r="M177" s="139"/>
    </row>
    <row r="178" spans="5:13" x14ac:dyDescent="0.25">
      <c r="E178" s="139"/>
      <c r="I178" s="139"/>
      <c r="M178" s="139"/>
    </row>
    <row r="179" spans="5:13" x14ac:dyDescent="0.25">
      <c r="E179" s="139"/>
      <c r="I179" s="139"/>
      <c r="M179" s="139"/>
    </row>
    <row r="180" spans="5:13" x14ac:dyDescent="0.25">
      <c r="E180" s="139"/>
      <c r="I180" s="139"/>
      <c r="M180" s="139"/>
    </row>
    <row r="181" spans="5:13" x14ac:dyDescent="0.25">
      <c r="E181" s="139"/>
      <c r="I181" s="139"/>
      <c r="M181" s="139"/>
    </row>
    <row r="182" spans="5:13" x14ac:dyDescent="0.25">
      <c r="E182" s="139"/>
      <c r="I182" s="139"/>
      <c r="M182" s="139"/>
    </row>
    <row r="183" spans="5:13" x14ac:dyDescent="0.25">
      <c r="E183" s="139"/>
      <c r="I183" s="139"/>
      <c r="M183" s="139"/>
    </row>
    <row r="184" spans="5:13" x14ac:dyDescent="0.25">
      <c r="E184" s="139"/>
      <c r="I184" s="139"/>
      <c r="M184" s="139"/>
    </row>
    <row r="185" spans="5:13" x14ac:dyDescent="0.25">
      <c r="E185" s="139"/>
      <c r="I185" s="139"/>
      <c r="M185" s="139"/>
    </row>
    <row r="186" spans="5:13" x14ac:dyDescent="0.25">
      <c r="E186" s="139"/>
      <c r="I186" s="139"/>
      <c r="M186" s="139"/>
    </row>
    <row r="187" spans="5:13" x14ac:dyDescent="0.25">
      <c r="E187" s="139"/>
      <c r="I187" s="139"/>
      <c r="M187" s="139"/>
    </row>
    <row r="188" spans="5:13" x14ac:dyDescent="0.25">
      <c r="E188" s="139"/>
      <c r="I188" s="139"/>
      <c r="M188" s="139"/>
    </row>
    <row r="189" spans="5:13" x14ac:dyDescent="0.25">
      <c r="E189" s="139"/>
      <c r="I189" s="139"/>
      <c r="M189" s="139"/>
    </row>
    <row r="190" spans="5:13" x14ac:dyDescent="0.25">
      <c r="E190" s="139"/>
      <c r="I190" s="139"/>
      <c r="M190" s="139"/>
    </row>
    <row r="191" spans="5:13" x14ac:dyDescent="0.25">
      <c r="E191" s="139"/>
      <c r="I191" s="139"/>
      <c r="M191" s="139"/>
    </row>
    <row r="192" spans="5:13" x14ac:dyDescent="0.25">
      <c r="E192" s="139"/>
      <c r="I192" s="139"/>
      <c r="M192" s="139"/>
    </row>
    <row r="193" spans="5:13" x14ac:dyDescent="0.25">
      <c r="E193" s="139"/>
      <c r="I193" s="139"/>
      <c r="M193" s="139"/>
    </row>
    <row r="194" spans="5:13" x14ac:dyDescent="0.25">
      <c r="E194" s="139"/>
      <c r="I194" s="139"/>
      <c r="M194" s="139"/>
    </row>
    <row r="195" spans="5:13" x14ac:dyDescent="0.25">
      <c r="E195" s="139"/>
      <c r="I195" s="139"/>
      <c r="M195" s="139"/>
    </row>
    <row r="196" spans="5:13" x14ac:dyDescent="0.25">
      <c r="E196" s="139"/>
      <c r="I196" s="139"/>
      <c r="M196" s="139"/>
    </row>
    <row r="197" spans="5:13" x14ac:dyDescent="0.25">
      <c r="E197" s="139"/>
      <c r="I197" s="139"/>
      <c r="M197" s="139"/>
    </row>
    <row r="198" spans="5:13" x14ac:dyDescent="0.25">
      <c r="E198" s="139"/>
      <c r="I198" s="139"/>
      <c r="M198" s="139"/>
    </row>
    <row r="199" spans="5:13" x14ac:dyDescent="0.25">
      <c r="E199" s="139"/>
      <c r="I199" s="139"/>
      <c r="M199" s="139"/>
    </row>
    <row r="200" spans="5:13" x14ac:dyDescent="0.25">
      <c r="E200" s="139"/>
      <c r="I200" s="139"/>
      <c r="M200" s="139"/>
    </row>
    <row r="201" spans="5:13" x14ac:dyDescent="0.25">
      <c r="E201" s="139"/>
      <c r="I201" s="139"/>
      <c r="M201" s="139"/>
    </row>
    <row r="202" spans="5:13" x14ac:dyDescent="0.25">
      <c r="E202" s="139"/>
      <c r="I202" s="139"/>
      <c r="M202" s="139"/>
    </row>
    <row r="203" spans="5:13" x14ac:dyDescent="0.25">
      <c r="E203" s="139"/>
      <c r="I203" s="139"/>
      <c r="M203" s="139"/>
    </row>
    <row r="204" spans="5:13" x14ac:dyDescent="0.25">
      <c r="E204" s="139"/>
      <c r="I204" s="139"/>
      <c r="M204" s="139"/>
    </row>
    <row r="205" spans="5:13" x14ac:dyDescent="0.25">
      <c r="E205" s="139"/>
      <c r="I205" s="139"/>
      <c r="M205" s="139"/>
    </row>
    <row r="206" spans="5:13" x14ac:dyDescent="0.25">
      <c r="E206" s="139"/>
      <c r="I206" s="139"/>
      <c r="M206" s="139"/>
    </row>
    <row r="207" spans="5:13" x14ac:dyDescent="0.25">
      <c r="E207" s="139"/>
      <c r="I207" s="139"/>
      <c r="M207" s="139"/>
    </row>
    <row r="208" spans="5:13" x14ac:dyDescent="0.25">
      <c r="E208" s="139"/>
      <c r="I208" s="139"/>
      <c r="M208" s="139"/>
    </row>
    <row r="209" spans="5:13" x14ac:dyDescent="0.25">
      <c r="E209" s="139"/>
      <c r="I209" s="139"/>
      <c r="M209" s="139"/>
    </row>
    <row r="210" spans="5:13" x14ac:dyDescent="0.25">
      <c r="E210" s="139"/>
      <c r="I210" s="139"/>
      <c r="M210" s="139"/>
    </row>
    <row r="211" spans="5:13" x14ac:dyDescent="0.25">
      <c r="E211" s="139"/>
      <c r="I211" s="139"/>
      <c r="M211" s="139"/>
    </row>
    <row r="212" spans="5:13" x14ac:dyDescent="0.25">
      <c r="E212" s="139"/>
      <c r="I212" s="139"/>
      <c r="M212" s="139"/>
    </row>
    <row r="213" spans="5:13" x14ac:dyDescent="0.25">
      <c r="E213" s="139"/>
      <c r="I213" s="139"/>
      <c r="M213" s="139"/>
    </row>
    <row r="214" spans="5:13" x14ac:dyDescent="0.25">
      <c r="E214" s="139"/>
      <c r="I214" s="139"/>
      <c r="M214" s="139"/>
    </row>
    <row r="215" spans="5:13" x14ac:dyDescent="0.25">
      <c r="E215" s="140"/>
      <c r="I215" s="140"/>
      <c r="M215" s="140"/>
    </row>
    <row r="216" spans="5:13" x14ac:dyDescent="0.25">
      <c r="E216" s="140"/>
      <c r="I216" s="140"/>
      <c r="M216" s="140"/>
    </row>
    <row r="217" spans="5:13" x14ac:dyDescent="0.25">
      <c r="E217" s="139"/>
      <c r="I217" s="139"/>
      <c r="M217" s="139"/>
    </row>
    <row r="218" spans="5:13" x14ac:dyDescent="0.25">
      <c r="E218" s="139"/>
      <c r="I218" s="139"/>
      <c r="M218" s="139"/>
    </row>
    <row r="219" spans="5:13" x14ac:dyDescent="0.25">
      <c r="E219" s="139"/>
      <c r="I219" s="139"/>
      <c r="M219" s="139"/>
    </row>
    <row r="220" spans="5:13" x14ac:dyDescent="0.25">
      <c r="E220" s="139"/>
      <c r="I220" s="139"/>
      <c r="M220" s="139"/>
    </row>
    <row r="221" spans="5:13" x14ac:dyDescent="0.25">
      <c r="E221" s="139"/>
      <c r="I221" s="139"/>
      <c r="M221" s="139"/>
    </row>
    <row r="222" spans="5:13" x14ac:dyDescent="0.25">
      <c r="E222" s="139"/>
      <c r="I222" s="139"/>
      <c r="M222" s="139"/>
    </row>
    <row r="223" spans="5:13" x14ac:dyDescent="0.25">
      <c r="E223" s="139"/>
      <c r="I223" s="139"/>
      <c r="M223" s="139"/>
    </row>
    <row r="224" spans="5:13" x14ac:dyDescent="0.25">
      <c r="E224" s="139"/>
      <c r="I224" s="139"/>
      <c r="M224" s="139"/>
    </row>
    <row r="225" spans="5:13" x14ac:dyDescent="0.25">
      <c r="E225" s="139"/>
      <c r="I225" s="139"/>
      <c r="M225" s="139"/>
    </row>
    <row r="226" spans="5:13" x14ac:dyDescent="0.25">
      <c r="E226" s="139"/>
      <c r="I226" s="139"/>
      <c r="M226" s="139"/>
    </row>
    <row r="227" spans="5:13" x14ac:dyDescent="0.25">
      <c r="E227" s="139"/>
      <c r="I227" s="139"/>
      <c r="M227" s="139"/>
    </row>
    <row r="228" spans="5:13" x14ac:dyDescent="0.25">
      <c r="E228" s="139"/>
      <c r="I228" s="139"/>
      <c r="M228" s="139"/>
    </row>
    <row r="229" spans="5:13" x14ac:dyDescent="0.25">
      <c r="E229" s="139"/>
      <c r="I229" s="139"/>
      <c r="M229" s="139"/>
    </row>
    <row r="230" spans="5:13" x14ac:dyDescent="0.25">
      <c r="E230" s="139"/>
      <c r="I230" s="139"/>
      <c r="M230" s="139"/>
    </row>
    <row r="231" spans="5:13" x14ac:dyDescent="0.25">
      <c r="E231" s="139"/>
      <c r="I231" s="139"/>
      <c r="M231" s="139"/>
    </row>
    <row r="232" spans="5:13" x14ac:dyDescent="0.25">
      <c r="E232" s="139"/>
      <c r="I232" s="139"/>
      <c r="M232" s="139"/>
    </row>
    <row r="233" spans="5:13" x14ac:dyDescent="0.25">
      <c r="E233" s="139"/>
      <c r="I233" s="139"/>
      <c r="M233" s="139"/>
    </row>
    <row r="234" spans="5:13" x14ac:dyDescent="0.25">
      <c r="E234" s="139"/>
      <c r="I234" s="139"/>
      <c r="M234" s="139"/>
    </row>
    <row r="235" spans="5:13" x14ac:dyDescent="0.25">
      <c r="E235" s="139"/>
      <c r="I235" s="139"/>
      <c r="M235" s="139"/>
    </row>
    <row r="236" spans="5:13" x14ac:dyDescent="0.25">
      <c r="E236" s="139"/>
      <c r="I236" s="139"/>
      <c r="M236" s="139"/>
    </row>
    <row r="237" spans="5:13" x14ac:dyDescent="0.25">
      <c r="E237" s="139"/>
      <c r="I237" s="139"/>
      <c r="M237" s="139"/>
    </row>
    <row r="238" spans="5:13" x14ac:dyDescent="0.25">
      <c r="E238" s="139"/>
      <c r="I238" s="139"/>
      <c r="M238" s="139"/>
    </row>
    <row r="239" spans="5:13" x14ac:dyDescent="0.25">
      <c r="E239" s="139"/>
      <c r="I239" s="139"/>
      <c r="M239" s="139"/>
    </row>
    <row r="240" spans="5:13" x14ac:dyDescent="0.25">
      <c r="E240" s="139"/>
      <c r="I240" s="139"/>
      <c r="M240" s="139"/>
    </row>
    <row r="241" spans="5:13" x14ac:dyDescent="0.25">
      <c r="E241" s="139"/>
      <c r="I241" s="139"/>
      <c r="M241" s="139"/>
    </row>
    <row r="242" spans="5:13" x14ac:dyDescent="0.25">
      <c r="E242" s="139"/>
      <c r="I242" s="139"/>
      <c r="M242" s="139"/>
    </row>
    <row r="243" spans="5:13" x14ac:dyDescent="0.25">
      <c r="E243" s="139"/>
      <c r="I243" s="139"/>
      <c r="M243" s="139"/>
    </row>
    <row r="244" spans="5:13" x14ac:dyDescent="0.25">
      <c r="E244" s="139"/>
      <c r="I244" s="139"/>
      <c r="M244" s="139"/>
    </row>
    <row r="245" spans="5:13" x14ac:dyDescent="0.25">
      <c r="E245" s="139"/>
      <c r="I245" s="139"/>
      <c r="M245" s="139"/>
    </row>
    <row r="246" spans="5:13" x14ac:dyDescent="0.25">
      <c r="E246" s="139"/>
      <c r="I246" s="139"/>
      <c r="M246" s="139"/>
    </row>
    <row r="247" spans="5:13" x14ac:dyDescent="0.25">
      <c r="E247" s="139"/>
      <c r="I247" s="139"/>
      <c r="M247" s="139"/>
    </row>
    <row r="248" spans="5:13" x14ac:dyDescent="0.25">
      <c r="E248" s="139"/>
      <c r="I248" s="139"/>
      <c r="M248" s="139"/>
    </row>
    <row r="249" spans="5:13" x14ac:dyDescent="0.25">
      <c r="E249" s="139"/>
      <c r="I249" s="139"/>
      <c r="M249" s="139"/>
    </row>
    <row r="250" spans="5:13" x14ac:dyDescent="0.25">
      <c r="E250" s="139"/>
      <c r="I250" s="139"/>
      <c r="M250" s="139"/>
    </row>
    <row r="251" spans="5:13" x14ac:dyDescent="0.25">
      <c r="E251" s="139"/>
      <c r="I251" s="139"/>
      <c r="M251" s="139"/>
    </row>
    <row r="252" spans="5:13" x14ac:dyDescent="0.25">
      <c r="E252" s="139"/>
      <c r="I252" s="139"/>
      <c r="M252" s="139"/>
    </row>
    <row r="253" spans="5:13" x14ac:dyDescent="0.25">
      <c r="E253" s="139"/>
      <c r="I253" s="139"/>
      <c r="M253" s="139"/>
    </row>
    <row r="254" spans="5:13" x14ac:dyDescent="0.25">
      <c r="E254" s="139"/>
      <c r="I254" s="139"/>
      <c r="M254" s="139"/>
    </row>
    <row r="255" spans="5:13" x14ac:dyDescent="0.25">
      <c r="E255" s="139"/>
      <c r="I255" s="139"/>
      <c r="M255" s="139"/>
    </row>
    <row r="256" spans="5:13" x14ac:dyDescent="0.25">
      <c r="E256" s="139"/>
      <c r="I256" s="139"/>
      <c r="M256" s="139"/>
    </row>
    <row r="257" spans="5:13" x14ac:dyDescent="0.25">
      <c r="E257" s="139"/>
      <c r="I257" s="139"/>
      <c r="M257" s="139"/>
    </row>
    <row r="258" spans="5:13" x14ac:dyDescent="0.25">
      <c r="E258" s="139"/>
      <c r="I258" s="139"/>
      <c r="M258" s="139"/>
    </row>
    <row r="259" spans="5:13" x14ac:dyDescent="0.25">
      <c r="E259" s="139"/>
      <c r="I259" s="139"/>
      <c r="M259" s="139"/>
    </row>
    <row r="260" spans="5:13" x14ac:dyDescent="0.25">
      <c r="E260" s="139"/>
      <c r="I260" s="139"/>
      <c r="M260" s="139"/>
    </row>
    <row r="261" spans="5:13" x14ac:dyDescent="0.25">
      <c r="E261" s="139"/>
      <c r="I261" s="139"/>
      <c r="M261" s="139"/>
    </row>
    <row r="262" spans="5:13" x14ac:dyDescent="0.25">
      <c r="E262" s="139"/>
      <c r="I262" s="139"/>
      <c r="M262" s="139"/>
    </row>
    <row r="263" spans="5:13" x14ac:dyDescent="0.25">
      <c r="E263" s="139"/>
      <c r="I263" s="139"/>
      <c r="M263" s="139"/>
    </row>
    <row r="264" spans="5:13" x14ac:dyDescent="0.25">
      <c r="E264" s="139"/>
      <c r="I264" s="139"/>
      <c r="M264" s="139"/>
    </row>
    <row r="265" spans="5:13" x14ac:dyDescent="0.25">
      <c r="E265" s="139"/>
      <c r="I265" s="139"/>
      <c r="M265" s="139"/>
    </row>
    <row r="266" spans="5:13" x14ac:dyDescent="0.25">
      <c r="E266" s="139"/>
      <c r="I266" s="139"/>
      <c r="M266" s="139"/>
    </row>
    <row r="267" spans="5:13" x14ac:dyDescent="0.25">
      <c r="E267" s="139"/>
      <c r="I267" s="139"/>
      <c r="M267" s="139"/>
    </row>
    <row r="268" spans="5:13" x14ac:dyDescent="0.25">
      <c r="E268" s="139"/>
      <c r="I268" s="139"/>
      <c r="M268" s="139"/>
    </row>
    <row r="269" spans="5:13" x14ac:dyDescent="0.25">
      <c r="E269" s="139"/>
      <c r="I269" s="139"/>
      <c r="M269" s="139"/>
    </row>
    <row r="270" spans="5:13" x14ac:dyDescent="0.25">
      <c r="E270" s="139"/>
      <c r="I270" s="139"/>
      <c r="M270" s="139"/>
    </row>
    <row r="271" spans="5:13" x14ac:dyDescent="0.25">
      <c r="E271" s="139"/>
      <c r="I271" s="139"/>
      <c r="M271" s="139"/>
    </row>
    <row r="272" spans="5:13" x14ac:dyDescent="0.25">
      <c r="E272" s="139"/>
      <c r="I272" s="139"/>
      <c r="M272" s="139"/>
    </row>
    <row r="273" spans="5:13" x14ac:dyDescent="0.25">
      <c r="E273" s="139"/>
      <c r="I273" s="139"/>
      <c r="M273" s="139"/>
    </row>
    <row r="274" spans="5:13" x14ac:dyDescent="0.25">
      <c r="E274" s="139"/>
      <c r="I274" s="139"/>
      <c r="M274" s="139"/>
    </row>
    <row r="275" spans="5:13" x14ac:dyDescent="0.25">
      <c r="E275" s="140"/>
      <c r="I275" s="140"/>
      <c r="M275" s="140"/>
    </row>
    <row r="276" spans="5:13" x14ac:dyDescent="0.25">
      <c r="E276" s="140"/>
      <c r="I276" s="140"/>
      <c r="M276" s="140"/>
    </row>
    <row r="277" spans="5:13" x14ac:dyDescent="0.25">
      <c r="E277" s="139"/>
      <c r="I277" s="139"/>
      <c r="M277" s="139"/>
    </row>
    <row r="278" spans="5:13" x14ac:dyDescent="0.25">
      <c r="E278" s="139"/>
      <c r="I278" s="139"/>
      <c r="M278" s="139"/>
    </row>
    <row r="279" spans="5:13" x14ac:dyDescent="0.25">
      <c r="E279" s="139"/>
      <c r="I279" s="139"/>
      <c r="M279" s="139"/>
    </row>
    <row r="280" spans="5:13" x14ac:dyDescent="0.25">
      <c r="E280" s="139"/>
      <c r="I280" s="139"/>
      <c r="M280" s="139"/>
    </row>
    <row r="281" spans="5:13" x14ac:dyDescent="0.25">
      <c r="E281" s="139"/>
      <c r="I281" s="139"/>
      <c r="M281" s="139"/>
    </row>
    <row r="282" spans="5:13" x14ac:dyDescent="0.25">
      <c r="E282" s="139"/>
      <c r="I282" s="139"/>
      <c r="M282" s="139"/>
    </row>
    <row r="283" spans="5:13" x14ac:dyDescent="0.25">
      <c r="E283" s="92"/>
      <c r="I283" s="92"/>
      <c r="M283" s="92"/>
    </row>
    <row r="284" spans="5:13" x14ac:dyDescent="0.25">
      <c r="E284" s="92"/>
      <c r="I284" s="92"/>
      <c r="M284" s="92"/>
    </row>
    <row r="285" spans="5:13" x14ac:dyDescent="0.25">
      <c r="E285" s="92"/>
      <c r="I285" s="92"/>
      <c r="M285" s="92"/>
    </row>
    <row r="286" spans="5:13" x14ac:dyDescent="0.25">
      <c r="E286" s="92"/>
      <c r="I286" s="92"/>
      <c r="M286" s="92"/>
    </row>
    <row r="287" spans="5:13" x14ac:dyDescent="0.25">
      <c r="E287" s="92"/>
      <c r="I287" s="92"/>
      <c r="M287" s="92"/>
    </row>
    <row r="288" spans="5:13" x14ac:dyDescent="0.25">
      <c r="E288" s="92"/>
      <c r="I288" s="92"/>
      <c r="M288" s="92"/>
    </row>
    <row r="289" spans="5:13" x14ac:dyDescent="0.25">
      <c r="E289" s="93"/>
      <c r="I289" s="93"/>
      <c r="M289" s="93"/>
    </row>
    <row r="290" spans="5:13" x14ac:dyDescent="0.25">
      <c r="E290" s="92"/>
      <c r="I290" s="92"/>
      <c r="M290" s="92"/>
    </row>
    <row r="291" spans="5:13" x14ac:dyDescent="0.25">
      <c r="E291" s="92"/>
      <c r="I291" s="92"/>
      <c r="M291" s="92"/>
    </row>
    <row r="292" spans="5:13" x14ac:dyDescent="0.25">
      <c r="E292" s="92"/>
      <c r="I292" s="92"/>
      <c r="M292" s="92"/>
    </row>
    <row r="293" spans="5:13" x14ac:dyDescent="0.25">
      <c r="E293" s="92"/>
      <c r="I293" s="92"/>
      <c r="M293" s="92"/>
    </row>
    <row r="294" spans="5:13" x14ac:dyDescent="0.25">
      <c r="E294" s="92"/>
      <c r="I294" s="92"/>
      <c r="M294" s="92"/>
    </row>
  </sheetData>
  <sheetProtection algorithmName="SHA-512" hashValue="rBaJnleLtj06Y/L49lJVDb6QGtIclBG+QSRNpQqib80exE/TiZ8DFGrebSfFo911KTAZ4SONaRA835uKRMbTJw==" saltValue="1NqytffjZzbCB5HuDAMqTg==" spinCount="100000" sheet="1" objects="1" scenarios="1"/>
  <mergeCells count="10">
    <mergeCell ref="D14:D32"/>
    <mergeCell ref="C2:D2"/>
    <mergeCell ref="C3:D3"/>
    <mergeCell ref="C4:D4"/>
    <mergeCell ref="C5:D5"/>
    <mergeCell ref="B8:D8"/>
    <mergeCell ref="B11:P11"/>
    <mergeCell ref="F12:H12"/>
    <mergeCell ref="J12:L12"/>
    <mergeCell ref="N12:P12"/>
  </mergeCells>
  <conditionalFormatting sqref="B33:D41">
    <cfRule type="expression" dxfId="81" priority="1">
      <formula>CELL("protect",B33)=0</formula>
    </cfRule>
  </conditionalFormatting>
  <conditionalFormatting sqref="B2:I10 I283:I294">
    <cfRule type="expression" dxfId="80" priority="6">
      <formula>CELL("protect",B2)=0</formula>
    </cfRule>
  </conditionalFormatting>
  <conditionalFormatting sqref="D14">
    <cfRule type="expression" dxfId="79" priority="2">
      <formula>CELL("protect",D14)=0</formula>
    </cfRule>
  </conditionalFormatting>
  <conditionalFormatting sqref="E13 E283:E294">
    <cfRule type="expression" dxfId="78" priority="7">
      <formula>CELL("protect",E13)=0</formula>
    </cfRule>
  </conditionalFormatting>
  <conditionalFormatting sqref="I13">
    <cfRule type="expression" dxfId="77" priority="4">
      <formula>CELL("protect",I13)=0</formula>
    </cfRule>
  </conditionalFormatting>
  <conditionalFormatting sqref="J3:L10 N3:R10 B11 Q11:R12 F12 J12 B12:D13 N12:N13 F13:H41 J13:L41 N13:R41 B14:B32">
    <cfRule type="expression" dxfId="76" priority="9">
      <formula>CELL("protect",B3)=0</formula>
    </cfRule>
  </conditionalFormatting>
  <conditionalFormatting sqref="M2:M10 M283:M294">
    <cfRule type="expression" dxfId="75" priority="5">
      <formula>CELL("protect",M2)=0</formula>
    </cfRule>
  </conditionalFormatting>
  <conditionalFormatting sqref="M13">
    <cfRule type="expression" dxfId="74" priority="3">
      <formula>CELL("protect",M13)=0</formula>
    </cfRule>
  </conditionalFormatting>
  <dataValidations disablePrompts="1" count="1">
    <dataValidation type="decimal" allowBlank="1" showInputMessage="1" showErrorMessage="1" sqref="E14:P32" xr:uid="{99180052-D03C-4940-A5E0-64A443B4FD1C}">
      <formula1>0</formula1>
      <formula2>999999999999999000</formula2>
    </dataValidation>
  </dataValidations>
  <pageMargins left="0.7" right="0.7" top="0.75" bottom="0.75" header="0.3" footer="0.3"/>
  <pageSetup paperSize="9" scale="39" orientation="portrait"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C71D-3D67-4BDF-86A9-101A0C4D5658}">
  <sheetPr>
    <tabColor theme="4" tint="0.39997558519241921"/>
  </sheetPr>
  <dimension ref="B2:R51"/>
  <sheetViews>
    <sheetView view="pageBreakPreview" topLeftCell="A23" zoomScale="60" zoomScaleNormal="100" workbookViewId="0">
      <selection activeCell="B2" sqref="B2:P50"/>
    </sheetView>
  </sheetViews>
  <sheetFormatPr defaultColWidth="13.42578125" defaultRowHeight="15" x14ac:dyDescent="0.25"/>
  <cols>
    <col min="2" max="2" width="22.5703125" customWidth="1"/>
    <col min="3" max="3" width="31" customWidth="1"/>
    <col min="4" max="4" width="18.140625" customWidth="1"/>
    <col min="5" max="5" width="3.28515625" customWidth="1"/>
    <col min="9" max="9" width="3.28515625" customWidth="1"/>
    <col min="13" max="13" width="2.7109375" customWidth="1"/>
    <col min="17" max="17" width="6" customWidth="1"/>
  </cols>
  <sheetData>
    <row r="2" spans="2:18" x14ac:dyDescent="0.25">
      <c r="B2" s="18" t="s">
        <v>9</v>
      </c>
      <c r="C2" s="291" t="str">
        <f>'Cover Sheet'!C7</f>
        <v>RFI 05/2025</v>
      </c>
      <c r="D2" s="291"/>
      <c r="E2" s="20"/>
      <c r="F2" s="20"/>
      <c r="G2" s="21" t="s">
        <v>10</v>
      </c>
      <c r="H2" s="19" t="str">
        <f>Index!A18</f>
        <v xml:space="preserve">   TD.5.1</v>
      </c>
      <c r="I2" s="20"/>
      <c r="J2" s="183"/>
      <c r="K2" s="183"/>
      <c r="L2" s="183"/>
      <c r="M2" s="183"/>
      <c r="N2" s="183"/>
      <c r="O2" s="183"/>
      <c r="P2" s="183"/>
    </row>
    <row r="3" spans="2:18" x14ac:dyDescent="0.25">
      <c r="B3" s="18" t="s">
        <v>12</v>
      </c>
      <c r="C3" s="348" t="str">
        <f>'Cover Sheet'!C10</f>
        <v>Network Carrier and Infrastructure Services</v>
      </c>
      <c r="D3" s="348"/>
      <c r="E3" s="20"/>
      <c r="F3" s="20"/>
      <c r="G3" s="20"/>
      <c r="H3" s="20"/>
      <c r="I3" s="20"/>
      <c r="J3" s="20"/>
      <c r="K3" s="20"/>
      <c r="L3" s="20"/>
      <c r="M3" s="20"/>
      <c r="N3" s="20"/>
      <c r="O3" s="20"/>
      <c r="P3" s="20"/>
      <c r="Q3" s="20"/>
      <c r="R3" s="20"/>
    </row>
    <row r="4" spans="2:18" x14ac:dyDescent="0.25">
      <c r="B4" s="18" t="s">
        <v>47</v>
      </c>
      <c r="C4" s="348" t="str">
        <f>'Cover Sheet'!C13</f>
        <v>Tower D: Data Carrier Services</v>
      </c>
      <c r="D4" s="348"/>
      <c r="E4" s="20"/>
      <c r="F4" s="20"/>
      <c r="G4" s="20"/>
      <c r="H4" s="20"/>
      <c r="I4" s="20"/>
      <c r="J4" s="20"/>
      <c r="K4" s="20"/>
      <c r="L4" s="20"/>
      <c r="M4" s="20"/>
      <c r="N4" s="20"/>
      <c r="O4" s="20"/>
      <c r="P4" s="20"/>
      <c r="Q4" s="20"/>
      <c r="R4" s="20"/>
    </row>
    <row r="5" spans="2:18" x14ac:dyDescent="0.25">
      <c r="B5" s="22" t="s">
        <v>14</v>
      </c>
      <c r="C5" s="291" t="str">
        <f>'Cover Sheet'!C16</f>
        <v>COMPANY XYZ</v>
      </c>
      <c r="D5" s="291"/>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42" t="str">
        <f>"Template " &amp;H2&amp;" - "&amp;Index!B18</f>
        <v>Template    TD.5.1 - Satellite Sites DHA</v>
      </c>
      <c r="C8" s="342"/>
      <c r="D8" s="342"/>
      <c r="E8" s="23"/>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ht="15.75" thickBot="1" x14ac:dyDescent="0.3">
      <c r="B10" s="58"/>
      <c r="C10" s="20"/>
      <c r="D10" s="20"/>
      <c r="E10" s="20"/>
      <c r="F10" s="20"/>
      <c r="G10" s="20"/>
      <c r="H10" s="20"/>
      <c r="I10" s="20"/>
      <c r="J10" s="20"/>
      <c r="K10" s="20"/>
      <c r="L10" s="20"/>
      <c r="M10" s="20"/>
      <c r="N10" s="20"/>
      <c r="O10" s="20"/>
      <c r="P10" s="20"/>
      <c r="Q10" s="20"/>
      <c r="R10" s="20"/>
    </row>
    <row r="11" spans="2:18" x14ac:dyDescent="0.25">
      <c r="B11" s="349" t="s">
        <v>534</v>
      </c>
      <c r="C11" s="350"/>
      <c r="D11" s="350"/>
      <c r="E11" s="350"/>
      <c r="F11" s="350"/>
      <c r="G11" s="350"/>
      <c r="H11" s="350"/>
      <c r="I11" s="350"/>
      <c r="J11" s="350"/>
      <c r="K11" s="350"/>
      <c r="L11" s="350"/>
      <c r="M11" s="350"/>
      <c r="N11" s="350"/>
      <c r="O11" s="350"/>
      <c r="P11" s="351"/>
      <c r="Q11" s="60"/>
      <c r="R11" s="42"/>
    </row>
    <row r="12" spans="2:18" ht="27.6" customHeight="1" x14ac:dyDescent="0.25">
      <c r="B12" s="123" t="s">
        <v>48</v>
      </c>
      <c r="C12" s="61" t="s">
        <v>193</v>
      </c>
      <c r="D12" s="38" t="s">
        <v>194</v>
      </c>
      <c r="E12" s="136"/>
      <c r="F12" s="334" t="s">
        <v>66</v>
      </c>
      <c r="G12" s="333"/>
      <c r="H12" s="314"/>
      <c r="I12" s="136"/>
      <c r="J12" s="334" t="s">
        <v>67</v>
      </c>
      <c r="K12" s="333"/>
      <c r="L12" s="314"/>
      <c r="M12" s="136"/>
      <c r="N12" s="334" t="s">
        <v>68</v>
      </c>
      <c r="O12" s="333"/>
      <c r="P12" s="314"/>
      <c r="Q12" s="60"/>
      <c r="R12" s="60"/>
    </row>
    <row r="13" spans="2:18" x14ac:dyDescent="0.25">
      <c r="B13" s="123"/>
      <c r="C13" s="61"/>
      <c r="D13" s="38"/>
      <c r="E13" s="107"/>
      <c r="F13" s="54" t="s">
        <v>69</v>
      </c>
      <c r="G13" s="54" t="s">
        <v>70</v>
      </c>
      <c r="H13" s="54" t="s">
        <v>71</v>
      </c>
      <c r="I13" s="54"/>
      <c r="J13" s="54" t="s">
        <v>69</v>
      </c>
      <c r="K13" s="54" t="s">
        <v>70</v>
      </c>
      <c r="L13" s="54" t="s">
        <v>71</v>
      </c>
      <c r="M13" s="54"/>
      <c r="N13" s="54" t="s">
        <v>69</v>
      </c>
      <c r="O13" s="54" t="s">
        <v>70</v>
      </c>
      <c r="P13" s="54" t="s">
        <v>71</v>
      </c>
      <c r="Q13" s="60"/>
      <c r="R13" s="60"/>
    </row>
    <row r="14" spans="2:18" ht="14.45" customHeight="1" x14ac:dyDescent="0.25">
      <c r="B14" s="114">
        <v>1</v>
      </c>
      <c r="C14" s="219" t="s">
        <v>472</v>
      </c>
      <c r="D14" s="346" t="s">
        <v>522</v>
      </c>
      <c r="E14" s="220"/>
      <c r="F14" s="211">
        <v>0</v>
      </c>
      <c r="G14" s="212">
        <v>0</v>
      </c>
      <c r="H14" s="212">
        <v>0</v>
      </c>
      <c r="I14" s="220"/>
      <c r="J14" s="212">
        <v>0</v>
      </c>
      <c r="K14" s="212">
        <v>0</v>
      </c>
      <c r="L14" s="212">
        <v>0</v>
      </c>
      <c r="M14" s="220"/>
      <c r="N14" s="212">
        <v>0</v>
      </c>
      <c r="O14" s="212">
        <v>0</v>
      </c>
      <c r="P14" s="214">
        <v>0</v>
      </c>
      <c r="Q14" s="20"/>
      <c r="R14" s="20"/>
    </row>
    <row r="15" spans="2:18" x14ac:dyDescent="0.25">
      <c r="B15" s="114">
        <v>2</v>
      </c>
      <c r="C15" s="219" t="s">
        <v>473</v>
      </c>
      <c r="D15" s="346"/>
      <c r="E15" s="221"/>
      <c r="F15" s="211">
        <v>0</v>
      </c>
      <c r="G15" s="212">
        <v>0</v>
      </c>
      <c r="H15" s="212">
        <v>0</v>
      </c>
      <c r="I15" s="220"/>
      <c r="J15" s="212">
        <v>0</v>
      </c>
      <c r="K15" s="212">
        <v>0</v>
      </c>
      <c r="L15" s="212">
        <v>0</v>
      </c>
      <c r="M15" s="220"/>
      <c r="N15" s="212">
        <v>0</v>
      </c>
      <c r="O15" s="212">
        <v>0</v>
      </c>
      <c r="P15" s="214">
        <v>0</v>
      </c>
      <c r="Q15" s="20"/>
      <c r="R15" s="20"/>
    </row>
    <row r="16" spans="2:18" x14ac:dyDescent="0.25">
      <c r="B16" s="114">
        <v>3</v>
      </c>
      <c r="C16" s="219" t="s">
        <v>474</v>
      </c>
      <c r="D16" s="346"/>
      <c r="E16" s="221"/>
      <c r="F16" s="211">
        <v>0</v>
      </c>
      <c r="G16" s="212">
        <v>0</v>
      </c>
      <c r="H16" s="212">
        <v>0</v>
      </c>
      <c r="I16" s="220"/>
      <c r="J16" s="212">
        <v>0</v>
      </c>
      <c r="K16" s="212">
        <v>0</v>
      </c>
      <c r="L16" s="212">
        <v>0</v>
      </c>
      <c r="M16" s="220"/>
      <c r="N16" s="212">
        <v>0</v>
      </c>
      <c r="O16" s="212">
        <v>0</v>
      </c>
      <c r="P16" s="214">
        <v>0</v>
      </c>
      <c r="Q16" s="20"/>
      <c r="R16" s="20"/>
    </row>
    <row r="17" spans="2:18" x14ac:dyDescent="0.25">
      <c r="B17" s="114">
        <v>4</v>
      </c>
      <c r="C17" s="219" t="s">
        <v>475</v>
      </c>
      <c r="D17" s="346"/>
      <c r="E17" s="221"/>
      <c r="F17" s="211">
        <v>0</v>
      </c>
      <c r="G17" s="212">
        <v>0</v>
      </c>
      <c r="H17" s="212">
        <v>0</v>
      </c>
      <c r="I17" s="220"/>
      <c r="J17" s="212">
        <v>0</v>
      </c>
      <c r="K17" s="212">
        <v>0</v>
      </c>
      <c r="L17" s="212">
        <v>0</v>
      </c>
      <c r="M17" s="220"/>
      <c r="N17" s="212">
        <v>0</v>
      </c>
      <c r="O17" s="212">
        <v>0</v>
      </c>
      <c r="P17" s="214">
        <v>0</v>
      </c>
      <c r="Q17" s="20"/>
      <c r="R17" s="20"/>
    </row>
    <row r="18" spans="2:18" x14ac:dyDescent="0.25">
      <c r="B18" s="114">
        <v>5</v>
      </c>
      <c r="C18" s="219" t="s">
        <v>476</v>
      </c>
      <c r="D18" s="346"/>
      <c r="E18" s="221"/>
      <c r="F18" s="211">
        <v>0</v>
      </c>
      <c r="G18" s="212">
        <v>0</v>
      </c>
      <c r="H18" s="212">
        <v>0</v>
      </c>
      <c r="I18" s="220"/>
      <c r="J18" s="212">
        <v>0</v>
      </c>
      <c r="K18" s="212">
        <v>0</v>
      </c>
      <c r="L18" s="212">
        <v>0</v>
      </c>
      <c r="M18" s="220"/>
      <c r="N18" s="212">
        <v>0</v>
      </c>
      <c r="O18" s="212">
        <v>0</v>
      </c>
      <c r="P18" s="214">
        <v>0</v>
      </c>
      <c r="Q18" s="20"/>
      <c r="R18" s="20"/>
    </row>
    <row r="19" spans="2:18" x14ac:dyDescent="0.25">
      <c r="B19" s="114">
        <v>6</v>
      </c>
      <c r="C19" s="222" t="s">
        <v>477</v>
      </c>
      <c r="D19" s="346"/>
      <c r="E19" s="221"/>
      <c r="F19" s="211">
        <v>0</v>
      </c>
      <c r="G19" s="212">
        <v>0</v>
      </c>
      <c r="H19" s="212">
        <v>0</v>
      </c>
      <c r="I19" s="220"/>
      <c r="J19" s="212">
        <v>0</v>
      </c>
      <c r="K19" s="212">
        <v>0</v>
      </c>
      <c r="L19" s="212">
        <v>0</v>
      </c>
      <c r="M19" s="220"/>
      <c r="N19" s="212">
        <v>0</v>
      </c>
      <c r="O19" s="212">
        <v>0</v>
      </c>
      <c r="P19" s="214">
        <v>0</v>
      </c>
      <c r="Q19" s="20"/>
      <c r="R19" s="20"/>
    </row>
    <row r="20" spans="2:18" x14ac:dyDescent="0.25">
      <c r="B20" s="114">
        <v>7</v>
      </c>
      <c r="C20" s="222" t="s">
        <v>478</v>
      </c>
      <c r="D20" s="346"/>
      <c r="E20" s="221"/>
      <c r="F20" s="211">
        <v>0</v>
      </c>
      <c r="G20" s="212">
        <v>0</v>
      </c>
      <c r="H20" s="212">
        <v>0</v>
      </c>
      <c r="I20" s="220"/>
      <c r="J20" s="212">
        <v>0</v>
      </c>
      <c r="K20" s="212">
        <v>0</v>
      </c>
      <c r="L20" s="212">
        <v>0</v>
      </c>
      <c r="M20" s="220"/>
      <c r="N20" s="212">
        <v>0</v>
      </c>
      <c r="O20" s="212">
        <v>0</v>
      </c>
      <c r="P20" s="214">
        <v>0</v>
      </c>
      <c r="Q20" s="20"/>
      <c r="R20" s="20"/>
    </row>
    <row r="21" spans="2:18" x14ac:dyDescent="0.25">
      <c r="B21" s="114">
        <v>8</v>
      </c>
      <c r="C21" s="223" t="s">
        <v>479</v>
      </c>
      <c r="D21" s="346"/>
      <c r="E21" s="221"/>
      <c r="F21" s="211">
        <v>0</v>
      </c>
      <c r="G21" s="212">
        <v>0</v>
      </c>
      <c r="H21" s="212">
        <v>0</v>
      </c>
      <c r="I21" s="220"/>
      <c r="J21" s="212">
        <v>0</v>
      </c>
      <c r="K21" s="212">
        <v>0</v>
      </c>
      <c r="L21" s="212">
        <v>0</v>
      </c>
      <c r="M21" s="220"/>
      <c r="N21" s="212">
        <v>0</v>
      </c>
      <c r="O21" s="212">
        <v>0</v>
      </c>
      <c r="P21" s="214">
        <v>0</v>
      </c>
      <c r="Q21" s="20"/>
      <c r="R21" s="20"/>
    </row>
    <row r="22" spans="2:18" x14ac:dyDescent="0.25">
      <c r="B22" s="114">
        <v>9</v>
      </c>
      <c r="C22" s="222" t="s">
        <v>480</v>
      </c>
      <c r="D22" s="346"/>
      <c r="E22" s="221"/>
      <c r="F22" s="211">
        <v>0</v>
      </c>
      <c r="G22" s="212">
        <v>0</v>
      </c>
      <c r="H22" s="212">
        <v>0</v>
      </c>
      <c r="I22" s="220"/>
      <c r="J22" s="212">
        <v>0</v>
      </c>
      <c r="K22" s="212">
        <v>0</v>
      </c>
      <c r="L22" s="212">
        <v>0</v>
      </c>
      <c r="M22" s="220"/>
      <c r="N22" s="212">
        <v>0</v>
      </c>
      <c r="O22" s="212">
        <v>0</v>
      </c>
      <c r="P22" s="214">
        <v>0</v>
      </c>
      <c r="Q22" s="20"/>
      <c r="R22" s="20"/>
    </row>
    <row r="23" spans="2:18" x14ac:dyDescent="0.25">
      <c r="B23" s="114">
        <v>10</v>
      </c>
      <c r="C23" s="222" t="s">
        <v>481</v>
      </c>
      <c r="D23" s="346"/>
      <c r="E23" s="221"/>
      <c r="F23" s="211">
        <v>0</v>
      </c>
      <c r="G23" s="212">
        <v>0</v>
      </c>
      <c r="H23" s="212">
        <v>0</v>
      </c>
      <c r="I23" s="220"/>
      <c r="J23" s="212">
        <v>0</v>
      </c>
      <c r="K23" s="212">
        <v>0</v>
      </c>
      <c r="L23" s="212">
        <v>0</v>
      </c>
      <c r="M23" s="220"/>
      <c r="N23" s="212">
        <v>0</v>
      </c>
      <c r="O23" s="212">
        <v>0</v>
      </c>
      <c r="P23" s="214">
        <v>0</v>
      </c>
      <c r="Q23" s="20"/>
      <c r="R23" s="20"/>
    </row>
    <row r="24" spans="2:18" x14ac:dyDescent="0.25">
      <c r="B24" s="114">
        <v>11</v>
      </c>
      <c r="C24" s="222" t="s">
        <v>482</v>
      </c>
      <c r="D24" s="346"/>
      <c r="E24" s="221"/>
      <c r="F24" s="211">
        <v>0</v>
      </c>
      <c r="G24" s="212">
        <v>0</v>
      </c>
      <c r="H24" s="212">
        <v>0</v>
      </c>
      <c r="I24" s="220"/>
      <c r="J24" s="212">
        <v>0</v>
      </c>
      <c r="K24" s="212">
        <v>0</v>
      </c>
      <c r="L24" s="212">
        <v>0</v>
      </c>
      <c r="M24" s="220"/>
      <c r="N24" s="212">
        <v>0</v>
      </c>
      <c r="O24" s="212">
        <v>0</v>
      </c>
      <c r="P24" s="214">
        <v>0</v>
      </c>
      <c r="Q24" s="20"/>
      <c r="R24" s="20"/>
    </row>
    <row r="25" spans="2:18" x14ac:dyDescent="0.25">
      <c r="B25" s="114">
        <v>12</v>
      </c>
      <c r="C25" s="219" t="s">
        <v>483</v>
      </c>
      <c r="D25" s="346"/>
      <c r="E25" s="221"/>
      <c r="F25" s="211">
        <v>0</v>
      </c>
      <c r="G25" s="212">
        <v>0</v>
      </c>
      <c r="H25" s="212">
        <v>0</v>
      </c>
      <c r="I25" s="220"/>
      <c r="J25" s="212">
        <v>0</v>
      </c>
      <c r="K25" s="212">
        <v>0</v>
      </c>
      <c r="L25" s="212">
        <v>0</v>
      </c>
      <c r="M25" s="220"/>
      <c r="N25" s="212">
        <v>0</v>
      </c>
      <c r="O25" s="212">
        <v>0</v>
      </c>
      <c r="P25" s="214">
        <v>0</v>
      </c>
      <c r="Q25" s="20"/>
      <c r="R25" s="20"/>
    </row>
    <row r="26" spans="2:18" x14ac:dyDescent="0.25">
      <c r="B26" s="114">
        <v>13</v>
      </c>
      <c r="C26" s="219" t="s">
        <v>484</v>
      </c>
      <c r="D26" s="346"/>
      <c r="E26" s="221"/>
      <c r="F26" s="211">
        <v>0</v>
      </c>
      <c r="G26" s="212">
        <v>0</v>
      </c>
      <c r="H26" s="212">
        <v>0</v>
      </c>
      <c r="I26" s="220"/>
      <c r="J26" s="212">
        <v>0</v>
      </c>
      <c r="K26" s="212">
        <v>0</v>
      </c>
      <c r="L26" s="212">
        <v>0</v>
      </c>
      <c r="M26" s="220"/>
      <c r="N26" s="212">
        <v>0</v>
      </c>
      <c r="O26" s="212">
        <v>0</v>
      </c>
      <c r="P26" s="214">
        <v>0</v>
      </c>
      <c r="Q26" s="20"/>
      <c r="R26" s="20"/>
    </row>
    <row r="27" spans="2:18" x14ac:dyDescent="0.25">
      <c r="B27" s="114">
        <v>14</v>
      </c>
      <c r="C27" s="219" t="s">
        <v>485</v>
      </c>
      <c r="D27" s="346"/>
      <c r="E27" s="221"/>
      <c r="F27" s="211">
        <v>0</v>
      </c>
      <c r="G27" s="212">
        <v>0</v>
      </c>
      <c r="H27" s="212">
        <v>0</v>
      </c>
      <c r="I27" s="220"/>
      <c r="J27" s="212">
        <v>0</v>
      </c>
      <c r="K27" s="212">
        <v>0</v>
      </c>
      <c r="L27" s="212">
        <v>0</v>
      </c>
      <c r="M27" s="220"/>
      <c r="N27" s="212">
        <v>0</v>
      </c>
      <c r="O27" s="212">
        <v>0</v>
      </c>
      <c r="P27" s="214">
        <v>0</v>
      </c>
      <c r="Q27" s="20"/>
      <c r="R27" s="20"/>
    </row>
    <row r="28" spans="2:18" x14ac:dyDescent="0.25">
      <c r="B28" s="114">
        <v>15</v>
      </c>
      <c r="C28" s="219" t="s">
        <v>486</v>
      </c>
      <c r="D28" s="346"/>
      <c r="E28" s="221"/>
      <c r="F28" s="211">
        <v>0</v>
      </c>
      <c r="G28" s="212">
        <v>0</v>
      </c>
      <c r="H28" s="212">
        <v>0</v>
      </c>
      <c r="I28" s="220"/>
      <c r="J28" s="212">
        <v>0</v>
      </c>
      <c r="K28" s="212">
        <v>0</v>
      </c>
      <c r="L28" s="212">
        <v>0</v>
      </c>
      <c r="M28" s="220"/>
      <c r="N28" s="212">
        <v>0</v>
      </c>
      <c r="O28" s="212">
        <v>0</v>
      </c>
      <c r="P28" s="214">
        <v>0</v>
      </c>
      <c r="Q28" s="20"/>
      <c r="R28" s="20"/>
    </row>
    <row r="29" spans="2:18" x14ac:dyDescent="0.25">
      <c r="B29" s="114">
        <v>16</v>
      </c>
      <c r="C29" s="219" t="s">
        <v>487</v>
      </c>
      <c r="D29" s="346"/>
      <c r="E29" s="221"/>
      <c r="F29" s="211">
        <v>0</v>
      </c>
      <c r="G29" s="212">
        <v>0</v>
      </c>
      <c r="H29" s="212">
        <v>0</v>
      </c>
      <c r="I29" s="220"/>
      <c r="J29" s="212">
        <v>0</v>
      </c>
      <c r="K29" s="212">
        <v>0</v>
      </c>
      <c r="L29" s="212">
        <v>0</v>
      </c>
      <c r="M29" s="220"/>
      <c r="N29" s="212">
        <v>0</v>
      </c>
      <c r="O29" s="212">
        <v>0</v>
      </c>
      <c r="P29" s="214">
        <v>0</v>
      </c>
      <c r="Q29" s="20"/>
      <c r="R29" s="20"/>
    </row>
    <row r="30" spans="2:18" x14ac:dyDescent="0.25">
      <c r="B30" s="114">
        <v>17</v>
      </c>
      <c r="C30" s="219" t="s">
        <v>488</v>
      </c>
      <c r="D30" s="346"/>
      <c r="E30" s="221"/>
      <c r="F30" s="211">
        <v>0</v>
      </c>
      <c r="G30" s="212">
        <v>0</v>
      </c>
      <c r="H30" s="212">
        <v>0</v>
      </c>
      <c r="I30" s="220"/>
      <c r="J30" s="212">
        <v>0</v>
      </c>
      <c r="K30" s="212">
        <v>0</v>
      </c>
      <c r="L30" s="212">
        <v>0</v>
      </c>
      <c r="M30" s="220"/>
      <c r="N30" s="212">
        <v>0</v>
      </c>
      <c r="O30" s="212">
        <v>0</v>
      </c>
      <c r="P30" s="214">
        <v>0</v>
      </c>
      <c r="Q30" s="20"/>
      <c r="R30" s="20"/>
    </row>
    <row r="31" spans="2:18" x14ac:dyDescent="0.25">
      <c r="B31" s="114">
        <v>18</v>
      </c>
      <c r="C31" s="219" t="s">
        <v>489</v>
      </c>
      <c r="D31" s="346"/>
      <c r="E31" s="221"/>
      <c r="F31" s="211">
        <v>0</v>
      </c>
      <c r="G31" s="212">
        <v>0</v>
      </c>
      <c r="H31" s="212">
        <v>0</v>
      </c>
      <c r="I31" s="220"/>
      <c r="J31" s="212">
        <v>0</v>
      </c>
      <c r="K31" s="212">
        <v>0</v>
      </c>
      <c r="L31" s="212">
        <v>0</v>
      </c>
      <c r="M31" s="220"/>
      <c r="N31" s="212">
        <v>0</v>
      </c>
      <c r="O31" s="212">
        <v>0</v>
      </c>
      <c r="P31" s="214">
        <v>0</v>
      </c>
      <c r="Q31" s="20"/>
      <c r="R31" s="20"/>
    </row>
    <row r="32" spans="2:18" x14ac:dyDescent="0.25">
      <c r="B32" s="114">
        <v>19</v>
      </c>
      <c r="C32" s="219" t="s">
        <v>490</v>
      </c>
      <c r="D32" s="346"/>
      <c r="E32" s="221"/>
      <c r="F32" s="211">
        <v>0</v>
      </c>
      <c r="G32" s="212">
        <v>0</v>
      </c>
      <c r="H32" s="212">
        <v>0</v>
      </c>
      <c r="I32" s="220"/>
      <c r="J32" s="212">
        <v>0</v>
      </c>
      <c r="K32" s="212">
        <v>0</v>
      </c>
      <c r="L32" s="212">
        <v>0</v>
      </c>
      <c r="M32" s="220"/>
      <c r="N32" s="212">
        <v>0</v>
      </c>
      <c r="O32" s="212">
        <v>0</v>
      </c>
      <c r="P32" s="214">
        <v>0</v>
      </c>
      <c r="Q32" s="20"/>
      <c r="R32" s="20"/>
    </row>
    <row r="33" spans="2:18" x14ac:dyDescent="0.25">
      <c r="B33" s="114">
        <v>20</v>
      </c>
      <c r="C33" s="219" t="s">
        <v>491</v>
      </c>
      <c r="D33" s="346"/>
      <c r="E33" s="221"/>
      <c r="F33" s="211">
        <v>0</v>
      </c>
      <c r="G33" s="212">
        <v>0</v>
      </c>
      <c r="H33" s="212">
        <v>0</v>
      </c>
      <c r="I33" s="220"/>
      <c r="J33" s="212">
        <v>0</v>
      </c>
      <c r="K33" s="212">
        <v>0</v>
      </c>
      <c r="L33" s="212">
        <v>0</v>
      </c>
      <c r="M33" s="220"/>
      <c r="N33" s="212">
        <v>0</v>
      </c>
      <c r="O33" s="212">
        <v>0</v>
      </c>
      <c r="P33" s="214">
        <v>0</v>
      </c>
      <c r="Q33" s="20"/>
      <c r="R33" s="20"/>
    </row>
    <row r="34" spans="2:18" x14ac:dyDescent="0.25">
      <c r="B34" s="114">
        <v>21</v>
      </c>
      <c r="C34" s="219" t="s">
        <v>492</v>
      </c>
      <c r="D34" s="346"/>
      <c r="E34" s="221"/>
      <c r="F34" s="211">
        <v>0</v>
      </c>
      <c r="G34" s="212">
        <v>0</v>
      </c>
      <c r="H34" s="212">
        <v>0</v>
      </c>
      <c r="I34" s="220"/>
      <c r="J34" s="212">
        <v>0</v>
      </c>
      <c r="K34" s="212">
        <v>0</v>
      </c>
      <c r="L34" s="212">
        <v>0</v>
      </c>
      <c r="M34" s="220"/>
      <c r="N34" s="212">
        <v>0</v>
      </c>
      <c r="O34" s="212">
        <v>0</v>
      </c>
      <c r="P34" s="214">
        <v>0</v>
      </c>
      <c r="Q34" s="20"/>
      <c r="R34" s="20"/>
    </row>
    <row r="35" spans="2:18" x14ac:dyDescent="0.25">
      <c r="B35" s="114">
        <v>22</v>
      </c>
      <c r="C35" s="219" t="s">
        <v>493</v>
      </c>
      <c r="D35" s="346"/>
      <c r="E35" s="221"/>
      <c r="F35" s="211">
        <v>0</v>
      </c>
      <c r="G35" s="212">
        <v>0</v>
      </c>
      <c r="H35" s="212">
        <v>0</v>
      </c>
      <c r="I35" s="220"/>
      <c r="J35" s="212">
        <v>0</v>
      </c>
      <c r="K35" s="212">
        <v>0</v>
      </c>
      <c r="L35" s="212">
        <v>0</v>
      </c>
      <c r="M35" s="220"/>
      <c r="N35" s="212">
        <v>0</v>
      </c>
      <c r="O35" s="212">
        <v>0</v>
      </c>
      <c r="P35" s="214">
        <v>0</v>
      </c>
      <c r="Q35" s="20"/>
      <c r="R35" s="20"/>
    </row>
    <row r="36" spans="2:18" x14ac:dyDescent="0.25">
      <c r="B36" s="114">
        <v>23</v>
      </c>
      <c r="C36" s="219" t="s">
        <v>494</v>
      </c>
      <c r="D36" s="346"/>
      <c r="E36" s="221"/>
      <c r="F36" s="211">
        <v>0</v>
      </c>
      <c r="G36" s="212">
        <v>0</v>
      </c>
      <c r="H36" s="212">
        <v>0</v>
      </c>
      <c r="I36" s="220"/>
      <c r="J36" s="212">
        <v>0</v>
      </c>
      <c r="K36" s="212">
        <v>0</v>
      </c>
      <c r="L36" s="212">
        <v>0</v>
      </c>
      <c r="M36" s="220"/>
      <c r="N36" s="212">
        <v>0</v>
      </c>
      <c r="O36" s="212">
        <v>0</v>
      </c>
      <c r="P36" s="214">
        <v>0</v>
      </c>
      <c r="Q36" s="20"/>
      <c r="R36" s="20"/>
    </row>
    <row r="37" spans="2:18" x14ac:dyDescent="0.25">
      <c r="B37" s="114">
        <v>24</v>
      </c>
      <c r="C37" s="219" t="s">
        <v>495</v>
      </c>
      <c r="D37" s="346"/>
      <c r="E37" s="221"/>
      <c r="F37" s="211">
        <v>0</v>
      </c>
      <c r="G37" s="212">
        <v>0</v>
      </c>
      <c r="H37" s="212">
        <v>0</v>
      </c>
      <c r="I37" s="220"/>
      <c r="J37" s="212">
        <v>0</v>
      </c>
      <c r="K37" s="212">
        <v>0</v>
      </c>
      <c r="L37" s="212">
        <v>0</v>
      </c>
      <c r="M37" s="220"/>
      <c r="N37" s="212">
        <v>0</v>
      </c>
      <c r="O37" s="212">
        <v>0</v>
      </c>
      <c r="P37" s="214">
        <v>0</v>
      </c>
      <c r="Q37" s="20"/>
      <c r="R37" s="20"/>
    </row>
    <row r="38" spans="2:18" x14ac:dyDescent="0.25">
      <c r="B38" s="114">
        <v>25</v>
      </c>
      <c r="C38" s="219" t="s">
        <v>496</v>
      </c>
      <c r="D38" s="346"/>
      <c r="E38" s="221"/>
      <c r="F38" s="211">
        <v>0</v>
      </c>
      <c r="G38" s="212">
        <v>0</v>
      </c>
      <c r="H38" s="212">
        <v>0</v>
      </c>
      <c r="I38" s="220"/>
      <c r="J38" s="212">
        <v>0</v>
      </c>
      <c r="K38" s="212">
        <v>0</v>
      </c>
      <c r="L38" s="212">
        <v>0</v>
      </c>
      <c r="M38" s="220"/>
      <c r="N38" s="212">
        <v>0</v>
      </c>
      <c r="O38" s="212">
        <v>0</v>
      </c>
      <c r="P38" s="214">
        <v>0</v>
      </c>
      <c r="Q38" s="20"/>
      <c r="R38" s="20"/>
    </row>
    <row r="39" spans="2:18" x14ac:dyDescent="0.25">
      <c r="B39" s="114">
        <v>26</v>
      </c>
      <c r="C39" s="219" t="s">
        <v>497</v>
      </c>
      <c r="D39" s="346"/>
      <c r="E39" s="221"/>
      <c r="F39" s="211">
        <v>0</v>
      </c>
      <c r="G39" s="212">
        <v>0</v>
      </c>
      <c r="H39" s="212">
        <v>0</v>
      </c>
      <c r="I39" s="220"/>
      <c r="J39" s="212">
        <v>0</v>
      </c>
      <c r="K39" s="212">
        <v>0</v>
      </c>
      <c r="L39" s="212">
        <v>0</v>
      </c>
      <c r="M39" s="220"/>
      <c r="N39" s="212">
        <v>0</v>
      </c>
      <c r="O39" s="212">
        <v>0</v>
      </c>
      <c r="P39" s="214">
        <v>0</v>
      </c>
      <c r="Q39" s="20"/>
      <c r="R39" s="20"/>
    </row>
    <row r="40" spans="2:18" x14ac:dyDescent="0.25">
      <c r="B40" s="114">
        <v>27</v>
      </c>
      <c r="C40" s="219" t="s">
        <v>498</v>
      </c>
      <c r="D40" s="346"/>
      <c r="E40" s="221"/>
      <c r="F40" s="211">
        <v>0</v>
      </c>
      <c r="G40" s="212">
        <v>0</v>
      </c>
      <c r="H40" s="212">
        <v>0</v>
      </c>
      <c r="I40" s="220"/>
      <c r="J40" s="212">
        <v>0</v>
      </c>
      <c r="K40" s="212">
        <v>0</v>
      </c>
      <c r="L40" s="212">
        <v>0</v>
      </c>
      <c r="M40" s="220"/>
      <c r="N40" s="212">
        <v>0</v>
      </c>
      <c r="O40" s="212">
        <v>0</v>
      </c>
      <c r="P40" s="214">
        <v>0</v>
      </c>
      <c r="Q40" s="20"/>
      <c r="R40" s="20"/>
    </row>
    <row r="41" spans="2:18" x14ac:dyDescent="0.25">
      <c r="B41" s="114">
        <v>28</v>
      </c>
      <c r="C41" s="219" t="s">
        <v>499</v>
      </c>
      <c r="D41" s="346"/>
      <c r="E41" s="221"/>
      <c r="F41" s="211">
        <v>0</v>
      </c>
      <c r="G41" s="212">
        <v>0</v>
      </c>
      <c r="H41" s="212">
        <v>0</v>
      </c>
      <c r="I41" s="220"/>
      <c r="J41" s="212">
        <v>0</v>
      </c>
      <c r="K41" s="212">
        <v>0</v>
      </c>
      <c r="L41" s="212">
        <v>0</v>
      </c>
      <c r="M41" s="220"/>
      <c r="N41" s="212">
        <v>0</v>
      </c>
      <c r="O41" s="212">
        <v>0</v>
      </c>
      <c r="P41" s="214">
        <v>0</v>
      </c>
      <c r="Q41" s="20"/>
      <c r="R41" s="20"/>
    </row>
    <row r="42" spans="2:18" ht="15.75" thickBot="1" x14ac:dyDescent="0.3">
      <c r="B42" s="150">
        <v>29</v>
      </c>
      <c r="C42" s="224" t="s">
        <v>500</v>
      </c>
      <c r="D42" s="347"/>
      <c r="E42" s="225"/>
      <c r="F42" s="211">
        <v>0</v>
      </c>
      <c r="G42" s="212">
        <v>0</v>
      </c>
      <c r="H42" s="212">
        <v>0</v>
      </c>
      <c r="I42" s="220"/>
      <c r="J42" s="212">
        <v>0</v>
      </c>
      <c r="K42" s="212">
        <v>0</v>
      </c>
      <c r="L42" s="212">
        <v>0</v>
      </c>
      <c r="M42" s="220"/>
      <c r="N42" s="212">
        <v>0</v>
      </c>
      <c r="O42" s="212">
        <v>0</v>
      </c>
      <c r="P42" s="214">
        <v>0</v>
      </c>
      <c r="Q42" s="20"/>
      <c r="R42" s="20"/>
    </row>
    <row r="43" spans="2:18" ht="15.75" thickBot="1" x14ac:dyDescent="0.3">
      <c r="B43" s="58"/>
      <c r="C43" s="64"/>
      <c r="D43" s="65"/>
      <c r="E43" s="66"/>
      <c r="F43" s="20"/>
      <c r="G43" s="20"/>
      <c r="H43" s="20"/>
      <c r="I43" s="20"/>
      <c r="J43" s="20"/>
      <c r="K43" s="20"/>
      <c r="L43" s="20"/>
      <c r="M43" s="20"/>
      <c r="N43" s="159">
        <f>SUM(N14:N42)</f>
        <v>0</v>
      </c>
      <c r="O43" s="20"/>
      <c r="P43" s="20"/>
      <c r="Q43" s="20"/>
      <c r="R43" s="20"/>
    </row>
    <row r="44" spans="2:18" ht="15.75" thickTop="1" x14ac:dyDescent="0.25">
      <c r="B44" s="58"/>
      <c r="C44" s="64"/>
      <c r="D44" s="65"/>
      <c r="E44" s="66"/>
      <c r="F44" s="20"/>
      <c r="G44" s="20"/>
      <c r="H44" s="20"/>
      <c r="I44" s="20"/>
      <c r="J44" s="20"/>
      <c r="K44" s="20"/>
      <c r="L44" s="20"/>
      <c r="M44" s="20"/>
      <c r="N44" s="20"/>
      <c r="O44" s="20"/>
      <c r="P44" s="20"/>
      <c r="Q44" s="20"/>
      <c r="R44" s="20"/>
    </row>
    <row r="45" spans="2:18" x14ac:dyDescent="0.25">
      <c r="B45" s="58"/>
      <c r="C45" s="64"/>
      <c r="D45" s="65"/>
      <c r="E45" s="66"/>
      <c r="F45" s="20"/>
      <c r="G45" s="20"/>
      <c r="H45" s="20"/>
      <c r="I45" s="20"/>
      <c r="J45" s="20"/>
      <c r="K45" s="20"/>
      <c r="L45" s="20"/>
      <c r="M45" s="20"/>
      <c r="N45" s="20"/>
      <c r="O45" s="20"/>
      <c r="P45" s="20"/>
      <c r="Q45" s="20"/>
      <c r="R45" s="20"/>
    </row>
    <row r="46" spans="2:18" x14ac:dyDescent="0.25">
      <c r="B46" s="30" t="s">
        <v>40</v>
      </c>
      <c r="C46" s="20"/>
      <c r="D46" s="20"/>
      <c r="E46" s="67"/>
      <c r="F46" s="20"/>
      <c r="G46" s="20"/>
      <c r="H46" s="20"/>
      <c r="I46" s="20"/>
      <c r="J46" s="20"/>
      <c r="K46" s="20"/>
      <c r="L46" s="20"/>
      <c r="M46" s="20"/>
      <c r="N46" s="20"/>
      <c r="O46" s="20"/>
      <c r="P46" s="20"/>
      <c r="Q46" s="20"/>
      <c r="R46" s="20"/>
    </row>
    <row r="47" spans="2:18" x14ac:dyDescent="0.25">
      <c r="B47" s="20" t="s">
        <v>532</v>
      </c>
      <c r="C47" s="20"/>
      <c r="D47" s="20"/>
      <c r="E47" s="20"/>
      <c r="F47" s="20"/>
      <c r="G47" s="20"/>
      <c r="H47" s="20"/>
      <c r="I47" s="20"/>
      <c r="J47" s="20"/>
      <c r="K47" s="20"/>
      <c r="L47" s="20"/>
      <c r="M47" s="20"/>
      <c r="N47" s="20"/>
      <c r="O47" s="20"/>
      <c r="P47" s="20"/>
      <c r="Q47" s="20"/>
      <c r="R47" s="20"/>
    </row>
    <row r="48" spans="2:18" x14ac:dyDescent="0.25">
      <c r="B48" s="20" t="s">
        <v>205</v>
      </c>
      <c r="C48" s="20"/>
      <c r="D48" s="20"/>
      <c r="E48" s="68"/>
      <c r="F48" s="20"/>
      <c r="G48" s="20"/>
      <c r="H48" s="20"/>
      <c r="I48" s="20"/>
      <c r="J48" s="20"/>
      <c r="K48" s="20"/>
      <c r="L48" s="20"/>
      <c r="M48" s="20"/>
      <c r="N48" s="20"/>
      <c r="O48" s="20"/>
      <c r="P48" s="20"/>
      <c r="Q48" s="20"/>
      <c r="R48" s="20"/>
    </row>
    <row r="49" spans="2:18" x14ac:dyDescent="0.25">
      <c r="B49" s="50" t="s">
        <v>539</v>
      </c>
      <c r="C49" s="20"/>
      <c r="D49" s="20"/>
      <c r="E49" s="68"/>
      <c r="F49" s="20"/>
      <c r="G49" s="20"/>
      <c r="H49" s="20"/>
      <c r="I49" s="20"/>
      <c r="J49" s="20"/>
      <c r="K49" s="20"/>
      <c r="L49" s="20"/>
      <c r="M49" s="20"/>
      <c r="N49" s="20"/>
      <c r="O49" s="20"/>
      <c r="P49" s="20"/>
      <c r="Q49" s="20"/>
      <c r="R49" s="20"/>
    </row>
    <row r="50" spans="2:18" x14ac:dyDescent="0.25">
      <c r="B50" s="32" t="s">
        <v>518</v>
      </c>
      <c r="C50" s="20"/>
      <c r="D50" s="20"/>
      <c r="E50" s="68"/>
      <c r="F50" s="20"/>
      <c r="G50" s="20"/>
      <c r="H50" s="20"/>
      <c r="I50" s="20"/>
      <c r="J50" s="20"/>
      <c r="K50" s="20"/>
      <c r="L50" s="20"/>
      <c r="M50" s="20"/>
      <c r="N50" s="20"/>
      <c r="O50" s="20"/>
      <c r="P50" s="20"/>
      <c r="Q50" s="20"/>
      <c r="R50" s="20"/>
    </row>
    <row r="51" spans="2:18" x14ac:dyDescent="0.25">
      <c r="B51" s="58"/>
      <c r="C51" s="20"/>
      <c r="D51" s="20"/>
      <c r="E51" s="69"/>
      <c r="F51" s="20"/>
      <c r="G51" s="20"/>
      <c r="H51" s="20"/>
      <c r="I51" s="20"/>
      <c r="J51" s="20"/>
      <c r="K51" s="20"/>
      <c r="L51" s="20"/>
      <c r="M51" s="20"/>
      <c r="N51" s="20"/>
      <c r="O51" s="20"/>
      <c r="P51" s="20"/>
      <c r="Q51" s="20"/>
      <c r="R51" s="20"/>
    </row>
  </sheetData>
  <sheetProtection algorithmName="SHA-512" hashValue="ysBPMmvGpsg5ZxzlX9xt3QX+afwTyNGkLeUJdR+KmCtngkmGBhh8saJhhqSDBJQ2/ZfxEa6MZMWZAOBAeGDjDw==" saltValue="xtv/zH6crezHQJD3Q2FhyA==" spinCount="100000" sheet="1" objects="1" scenarios="1"/>
  <mergeCells count="10">
    <mergeCell ref="D14:D42"/>
    <mergeCell ref="C2:D2"/>
    <mergeCell ref="C3:D3"/>
    <mergeCell ref="C4:D4"/>
    <mergeCell ref="C5:D5"/>
    <mergeCell ref="B8:D8"/>
    <mergeCell ref="B11:P11"/>
    <mergeCell ref="F12:H12"/>
    <mergeCell ref="J12:L12"/>
    <mergeCell ref="N12:P12"/>
  </mergeCells>
  <conditionalFormatting sqref="B2:I2 B12:F12 I12:J12 M12:N12 Q12:R12 B13:R13 B14:B42 F14:H42 J14:L42 N14:R42">
    <cfRule type="expression" dxfId="73" priority="4">
      <formula>CELL("protect",B2)=0</formula>
    </cfRule>
  </conditionalFormatting>
  <conditionalFormatting sqref="B3:R11">
    <cfRule type="expression" dxfId="72" priority="3">
      <formula>CELL("protect",B3)=0</formula>
    </cfRule>
  </conditionalFormatting>
  <conditionalFormatting sqref="B43:R51">
    <cfRule type="expression" dxfId="71" priority="1">
      <formula>CELL("protect",B43)=0</formula>
    </cfRule>
  </conditionalFormatting>
  <conditionalFormatting sqref="D14">
    <cfRule type="expression" dxfId="70" priority="2">
      <formula>CELL("protect",D14)=0</formula>
    </cfRule>
  </conditionalFormatting>
  <dataValidations count="1">
    <dataValidation type="decimal" allowBlank="1" showInputMessage="1" showErrorMessage="1" sqref="E14:P42" xr:uid="{DBB5EACA-DA32-4BE0-922E-CA8C4FBBF57C}">
      <formula1>0</formula1>
      <formula2>999999999999999000</formula2>
    </dataValidation>
  </dataValidations>
  <pageMargins left="0.7" right="0.7" top="0.75" bottom="0.75" header="0.3" footer="0.3"/>
  <pageSetup paperSize="9" scale="38" orientation="portrait"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24</vt:i4>
      </vt:variant>
      <vt:variant>
        <vt:lpstr>Named Ranges</vt:lpstr>
      </vt:variant>
      <vt:variant>
        <vt:i4>6</vt:i4>
      </vt:variant>
    </vt:vector>
  </HeadingPairs>
  <TitlesOfParts>
    <vt:vector size="30" baseType="lpstr">
      <vt:lpstr>Cover Sheet</vt:lpstr>
      <vt:lpstr>Index</vt:lpstr>
      <vt:lpstr>Evaluation</vt:lpstr>
      <vt:lpstr>TD.1</vt:lpstr>
      <vt:lpstr>TD.2</vt:lpstr>
      <vt:lpstr>TD.3</vt:lpstr>
      <vt:lpstr>TD.4</vt:lpstr>
      <vt:lpstr>TD.5</vt:lpstr>
      <vt:lpstr>TD.5.1</vt:lpstr>
      <vt:lpstr>TD.5.2</vt:lpstr>
      <vt:lpstr>TD.5.3</vt:lpstr>
      <vt:lpstr>TD.6</vt:lpstr>
      <vt:lpstr>TD.7</vt:lpstr>
      <vt:lpstr>TD.8</vt:lpstr>
      <vt:lpstr>TD.9</vt:lpstr>
      <vt:lpstr>TD.10</vt:lpstr>
      <vt:lpstr>TD.10.1</vt:lpstr>
      <vt:lpstr>TD.11</vt:lpstr>
      <vt:lpstr>TD.12</vt:lpstr>
      <vt:lpstr>SITE LIST OLD PUBLICATION</vt:lpstr>
      <vt:lpstr>Sheet2</vt:lpstr>
      <vt:lpstr>Tower D Site List as per DD</vt:lpstr>
      <vt:lpstr>Sheet1</vt:lpstr>
      <vt:lpstr>TD.3 OLD</vt:lpstr>
      <vt:lpstr>'Cover Sheet'!Print_Area</vt:lpstr>
      <vt:lpstr>TD.4!Print_Area</vt:lpstr>
      <vt:lpstr>TD.5!Print_Area</vt:lpstr>
      <vt:lpstr>TD.5.1!Print_Area</vt:lpstr>
      <vt:lpstr>TD.5.2!Print_Area</vt:lpstr>
      <vt:lpstr>TD.6!Print_Area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Silindile Zwakala</dc:creator>
  <cp:lastModifiedBy>Mthokozisi Nkosi</cp:lastModifiedBy>
  <cp:lastPrinted>2025-09-19T11:27:53Z</cp:lastPrinted>
  <dcterms:created xsi:type="dcterms:W3CDTF">2023-08-16T09:53:34Z</dcterms:created>
  <dcterms:modified xsi:type="dcterms:W3CDTF">2025-09-19T11:28:33Z</dcterms:modified>
</cp:coreProperties>
</file>